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3\住民財務課\財政係\係長\財政分析\財政状況資料集\R1財政状況資料集\新しいフォルダー\"/>
    </mc:Choice>
  </mc:AlternateContent>
  <bookViews>
    <workbookView xWindow="0" yWindow="0" windowWidth="20490" windowHeight="7530" tabRatio="757"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<sst xmlns="http://schemas.openxmlformats.org/spreadsheetml/2006/main" count="1176" uniqueCount="621">
  <si>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</si>
  <si>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</si>
  <si>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</si>
  <si>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</si>
  <si>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</si>
  <si>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</si>
  <si>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</si>
  <si>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</si>
  <si>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</si>
  <si>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</si>
  <si>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</si>
  <si>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</si>
  <si>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</si>
  <si>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</si>
  <si>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</si>
  <si>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</si>
  <si>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</si>
  <si>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</si>
  <si>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</si>
  <si>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</si>
  <si>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</si>
  <si>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</si>
  <si>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</si>
  <si>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</si>
  <si>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</si>
  <si>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</si>
  <si>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</si>
  <si>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</si>
  <si>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</si>
  <si>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</si>
  <si>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</si>
  <si>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</si>
  <si>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</si>
  <si>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</si>
  <si>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</si>
  <si>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</si>
  <si>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</si>
  <si>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</si>
  <si>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</si>
  <si>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</si>
  <si>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</si>
  <si>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</si>
  <si>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</si>
  <si>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</si>
  <si>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</si>
  <si>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</si>
  <si>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</si>
  <si>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</si>
  <si>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</si>
  <si>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</si>
  <si>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</si>
  <si>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</si>
  <si>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</si>
  <si>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</si>
  <si>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</si>
  <si>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</si>
  <si>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</si>
  <si>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</si>
  <si>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</si>
  <si>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</si>
  <si>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</si>
  <si>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</si>
  <si>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</si>
  <si>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</si>
  <si>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</si>
  <si>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</si>
  <si>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</si>
  <si>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</si>
  <si>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</si>
  <si>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</si>
  <si>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</si>
  <si>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</si>
  <si>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</si>
  <si>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</si>
  <si>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</si>
  <si>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</si>
  <si>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</si>
  <si>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</si>
  <si>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</si>
  <si>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</si>
  <si>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</si>
  <si>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</si>
  <si>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</si>
  <si>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</si>
  <si>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</si>
  <si>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</si>
  <si>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</si>
  <si>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</si>
  <si>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</si>
  <si>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</si>
  <si>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</si>
  <si>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</si>
  <si>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</si>
  <si>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</si>
  <si>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</si>
  <si>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</si>
  <si>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</si>
  <si>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</si>
  <si>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</si>
  <si>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</si>
  <si>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</si>
  <si>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</si>
  <si>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</si>
  <si>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</si>
  <si>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</si>
  <si>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</si>
  <si>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</si>
  <si>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</si>
  <si>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</si>
  <si>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</si>
  <si>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</si>
  <si>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</si>
  <si>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</si>
  <si>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</si>
  <si>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</si>
  <si>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</si>
  <si>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</si>
  <si>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</si>
  <si>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</si>
  <si>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</si>
  <si>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</si>
  <si>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</si>
  <si>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</si>
  <si>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</si>
  <si>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</si>
  <si>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</si>
  <si>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</si>
  <si>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</si>
  <si>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</si>
  <si>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</si>
  <si>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</si>
  <si>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</si>
  <si>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</si>
  <si>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</si>
  <si>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</si>
  <si>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</si>
  <si>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</si>
  <si>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</si>
  <si>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</si>
  <si>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</si>
  <si>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</si>
  <si>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</si>
  <si>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</si>
  <si>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</si>
  <si>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</si>
  <si>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</si>
  <si>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</si>
  <si>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</si>
  <si>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</si>
  <si>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</si>
  <si>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</si>
  <si>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</si>
  <si>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</si>
  <si>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</si>
  <si>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</si>
  <si>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</si>
  <si>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</si>
  <si>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</si>
  <si>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</si>
  <si>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</si>
  <si>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</si>
  <si>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</si>
  <si>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</si>
  <si>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</si>
  <si>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</si>
  <si>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</si>
  <si>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</si>
  <si>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</si>
  <si>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</si>
  <si>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</si>
  <si>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</si>
  <si>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</si>
  <si>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</si>
  <si>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</si>
  <si>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</si>
  <si>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</si>
  <si>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</si>
  <si>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</si>
  <si>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</si>
  <si>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</si>
  <si>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</si>
  <si>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</si>
  <si>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</si>
  <si>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</si>
  <si>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</si>
  <si>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</si>
  <si>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</si>
  <si>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</si>
  <si>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</si>
  <si>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</si>
  <si>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</si>
  <si>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</si>
  <si>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</si>
  <si>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</si>
  <si>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</si>
  <si>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</si>
  <si>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</si>
  <si>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</si>
  <si>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</si>
  <si>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</si>
  <si>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</si>
  <si>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</si>
  <si>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</si>
  <si>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</si>
  <si>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</si>
  <si>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</si>
  <si>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</si>
  <si>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</si>
  <si>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</si>
  <si>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</si>
  <si>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</si>
  <si>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</si>
  <si>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</si>
  <si>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</si>
  <si>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</si>
  <si>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</si>
  <si>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</si>
  <si>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</si>
  <si>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</si>
  <si>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</si>
  <si>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</si>
  <si>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</si>
  <si>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</si>
  <si>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</si>
  <si>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</si>
  <si>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</si>
  <si>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</si>
  <si>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</si>
  <si>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</si>
  <si>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</si>
  <si>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</si>
  <si>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</si>
  <si>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</si>
  <si>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</si>
  <si>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</si>
  <si>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</si>
  <si>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</si>
  <si>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</si>
  <si>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</si>
  <si>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</si>
  <si>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</si>
  <si>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</si>
  <si>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</si>
  <si>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</si>
  <si>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</si>
  <si>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</si>
  <si>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</si>
  <si>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</si>
  <si>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</si>
  <si>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</si>
  <si>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</si>
  <si>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</si>
  <si>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</si>
  <si>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</si>
  <si>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</si>
  <si>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</si>
  <si>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</si>
  <si>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</si>
  <si>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</si>
  <si>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</si>
  <si>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</si>
  <si>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</si>
  <si>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</si>
  <si>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</si>
  <si>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</si>
  <si>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</si>
  <si>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</si>
  <si>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</si>
  <si>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</si>
  <si>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</si>
  <si>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</si>
  <si>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</si>
  <si>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</si>
  <si>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</si>
  <si>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</si>
  <si>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</si>
  <si>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</si>
  <si>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</si>
  <si>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</si>
  <si>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</si>
  <si>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</si>
  <si>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</si>
  <si>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</si>
  <si>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</si>
  <si>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</si>
  <si>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</si>
  <si>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</si>
  <si>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</si>
  <si>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</si>
  <si>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</si>
  <si>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</si>
  <si>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</si>
  <si>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</si>
  <si>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</si>
  <si>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</si>
  <si>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</si>
  <si>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</si>
  <si>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</si>
  <si>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</si>
  <si>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</si>
  <si>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</si>
  <si>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</si>
  <si>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</si>
  <si>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</si>
  <si>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</si>
  <si>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</si>
  <si>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</si>
  <si>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</si>
  <si>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</si>
  <si>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</si>
  <si>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</si>
  <si>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</si>
  <si>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</si>
  <si>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</si>
  <si>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</si>
  <si>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</si>
  <si>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</si>
  <si>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</si>
  <si>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</si>
  <si>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</si>
  <si>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</si>
  <si>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</si>
  <si>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</si>
  <si>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</si>
  <si>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</si>
  <si>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</si>
  <si>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</si>
  <si>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</si>
  <si>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</si>
  <si>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</si>
  <si>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</si>
  <si>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</si>
  <si>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</si>
  <si>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</si>
  <si>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</si>
  <si>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</si>
  <si>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</si>
  <si>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</si>
  <si>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</si>
  <si>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</si>
  <si>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</si>
  <si>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</si>
  <si>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</si>
  <si>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</si>
  <si>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</si>
  <si>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</si>
  <si>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</si>
  <si>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</si>
  <si>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</si>
  <si>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</si>
  <si>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</si>
  <si>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</si>
  <si>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</si>
  <si>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</si>
  <si>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</si>
  <si>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</si>
  <si>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</si>
  <si>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</si>
  <si>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</si>
  <si>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</si>
  <si>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</si>
  <si>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</si>
  <si>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</si>
  <si>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</si>
  <si>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</si>
  <si>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</si>
  <si>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</si>
  <si>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</si>
  <si>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</si>
  <si>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</si>
  <si>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</si>
  <si>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</si>
  <si>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</si>
  <si>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</si>
  <si>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</si>
  <si>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</si>
  <si>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</si>
  <si>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</si>
  <si>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</si>
  <si>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</si>
  <si>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</si>
  <si>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</si>
  <si>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</si>
  <si>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</si>
  <si>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</si>
  <si>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</si>
  <si>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</si>
  <si>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</si>
  <si>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</si>
  <si>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</si>
  <si>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</si>
  <si>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</si>
  <si>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</si>
  <si>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</si>
  <si>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</si>
  <si>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</si>
  <si>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</si>
  <si>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</si>
  <si>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</si>
  <si>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</si>
  <si>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</si>
  <si>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</si>
  <si>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</si>
  <si>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</si>
  <si>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</si>
  <si>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</si>
  <si>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</si>
  <si>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</si>
  <si>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</si>
  <si>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</si>
  <si>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</si>
  <si>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</si>
  <si>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</si>
  <si>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</si>
  <si>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</si>
  <si>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</si>
  <si>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</si>
  <si>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</si>
  <si>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</si>
  <si>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</si>
  <si>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</si>
  <si>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</si>
  <si>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</si>
  <si>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</si>
  <si>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</si>
  <si>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</si>
  <si>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</si>
  <si>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</si>
  <si>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</si>
  <si>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</si>
  <si>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</si>
  <si>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</si>
  <si>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</si>
  <si>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</si>
  <si>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</si>
  <si>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</si>
  <si>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</si>
  <si>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</si>
  <si>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</si>
  <si>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</si>
  <si>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</si>
  <si>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</si>
  <si>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</si>
  <si>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</si>
  <si>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</si>
  <si>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</si>
  <si>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</si>
  <si>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</si>
  <si>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</si>
  <si>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</si>
  <si>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</si>
  <si>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</si>
  <si>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</si>
  <si>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</si>
  <si>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</si>
  <si>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</si>
  <si>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</si>
  <si>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</si>
  <si>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</si>
  <si>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</si>
  <si>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</si>
  <si>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</si>
  <si>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</si>
  <si>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</si>
  <si>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</si>
  <si>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</si>
  <si>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</si>
  <si>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</si>
  <si>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</si>
  <si>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</si>
  <si>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</si>
  <si>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</si>
  <si>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</si>
  <si>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</si>
  <si>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</si>
  <si>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</si>
  <si>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</si>
  <si>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</si>
  <si>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</si>
  <si>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</si>
  <si>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</si>
  <si>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</si>
  <si>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</si>
  <si>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</si>
  <si>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</si>
  <si>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</si>
  <si>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</si>
  <si>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</si>
  <si>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</si>
  <si>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</si>
  <si>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</si>
  <si>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</si>
  <si>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</si>
  <si>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</si>
  <si>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</si>
  <si>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</si>
  <si>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</si>
  <si>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</si>
  <si>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</si>
  <si>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</si>
  <si>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</si>
  <si>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</si>
  <si>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</si>
  <si>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</si>
  <si>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</si>
  <si>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</si>
  <si>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</si>
  <si>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</si>
  <si>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</si>
  <si>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</si>
  <si>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</si>
  <si>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</si>
  <si>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</si>
  <si>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</si>
  <si>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</si>
  <si>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</si>
  <si>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</si>
  <si>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</si>
  <si>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</si>
  <si>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</si>
  <si>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</si>
  <si>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</si>
  <si>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</si>
  <si>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</si>
  <si>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</si>
  <si>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</si>
  <si>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</si>
  <si>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</si>
  <si>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</si>
  <si>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</si>
  <si>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</si>
  <si>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</si>
  <si>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</si>
  <si>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</si>
  <si>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</si>
  <si>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</si>
  <si>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</si>
  <si>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</si>
  <si>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</si>
  <si>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</si>
  <si>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</si>
  <si>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</si>
  <si>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</si>
  <si>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</si>
  <si>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</si>
  <si>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</si>
  <si>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</si>
  <si>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</si>
  <si>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</si>
  <si>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</si>
  <si>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</si>
  <si>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</si>
  <si>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</si>
  <si>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</si>
  <si>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</si>
  <si>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</si>
  <si>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</si>
  <si>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4.67</t>
  </si>
  <si>
    <t>▲ 5.11</t>
  </si>
  <si>
    <t>▲ 8.46</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</si>
  <si>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</si>
  <si>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</si>
  <si>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</si>
  <si>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</si>
  <si>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</si>
  <si>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</si>
  <si>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</si>
  <si>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</si>
  <si>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</si>
  <si>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</si>
  <si>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</si>
  <si>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</si>
  <si>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</si>
  <si>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</si>
  <si>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</si>
  <si>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</si>
  <si>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</si>
  <si>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</si>
  <si>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</si>
  <si>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</si>
  <si>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諏訪広域連合（一般会計）</t>
  </si>
  <si>
    <t>　（救護施設八ヶ岳寮特別会計）</t>
    <rPh sb="2" eb="4">
      <t>キュウゴ</t>
    </rPh>
    <rPh sb="4" eb="6">
      <t>シセツ</t>
    </rPh>
    <phoneticPr fontId="11"/>
  </si>
  <si>
    <t>　（介護保険特別会計）</t>
  </si>
  <si>
    <t>　（諏訪広域消防特別会計）</t>
  </si>
  <si>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</si>
  <si>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</si>
  <si>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</si>
  <si>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</si>
  <si>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</si>
  <si>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</si>
  <si>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</si>
  <si>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</si>
  <si>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</si>
  <si>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長野県市町村総合事務組合（一般会計）</t>
  </si>
  <si>
    <t>（非常勤職員公務災害補償特別会計）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</si>
  <si>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</si>
  <si>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5"/>
  </si>
  <si>
    <t>諏訪広域公立大学事務組合</t>
    <rPh sb="0" eb="2">
      <t>スワ</t>
    </rPh>
    <rPh sb="2" eb="4">
      <t>コウイキ</t>
    </rPh>
    <rPh sb="4" eb="6">
      <t>コウリツ</t>
    </rPh>
    <rPh sb="6" eb="8">
      <t>ダイガク</t>
    </rPh>
    <rPh sb="8" eb="10">
      <t>ジム</t>
    </rPh>
    <rPh sb="10" eb="12">
      <t>クミアイ</t>
    </rPh>
    <phoneticPr fontId="2"/>
  </si>
  <si>
    <t>　（ふるさと振興基金事業特別会計）</t>
    <rPh sb="6" eb="8">
      <t>シンコウ</t>
    </rPh>
    <phoneticPr fontId="5"/>
  </si>
  <si>
    <t>（後期高齢者医療特別会計）</t>
    <rPh sb="8" eb="10">
      <t>トクベツ</t>
    </rPh>
    <phoneticPr fontId="2"/>
  </si>
  <si>
    <t>原村土地開発公社</t>
  </si>
  <si>
    <t>-</t>
    <phoneticPr fontId="2"/>
  </si>
  <si>
    <t>-</t>
    <phoneticPr fontId="2"/>
  </si>
  <si>
    <t>22原村振興公社</t>
    <phoneticPr fontId="2"/>
  </si>
  <si>
    <t>農業振興基金</t>
    <rPh sb="0" eb="2">
      <t>ノウギョウ</t>
    </rPh>
    <rPh sb="2" eb="4">
      <t>シンコウ</t>
    </rPh>
    <rPh sb="4" eb="6">
      <t>キキン</t>
    </rPh>
    <phoneticPr fontId="2"/>
  </si>
  <si>
    <t>庁舎建設基金</t>
    <rPh sb="0" eb="2">
      <t>チョウシャ</t>
    </rPh>
    <rPh sb="2" eb="4">
      <t>ケンセツ</t>
    </rPh>
    <rPh sb="4" eb="6">
      <t>キキン</t>
    </rPh>
    <phoneticPr fontId="2"/>
  </si>
  <si>
    <t>地域福祉基金</t>
    <rPh sb="0" eb="2">
      <t>チイキ</t>
    </rPh>
    <rPh sb="2" eb="4">
      <t>フクシ</t>
    </rPh>
    <rPh sb="4" eb="6">
      <t>キキン</t>
    </rPh>
    <phoneticPr fontId="2"/>
  </si>
  <si>
    <t>社会福祉基金</t>
    <rPh sb="0" eb="6">
      <t>シャカイフクシキキン</t>
    </rPh>
    <phoneticPr fontId="2"/>
  </si>
  <si>
    <t>義務教育施設整備基金</t>
    <rPh sb="0" eb="2">
      <t>ギム</t>
    </rPh>
    <rPh sb="2" eb="4">
      <t>キョウイク</t>
    </rPh>
    <rPh sb="4" eb="6">
      <t>シセツ</t>
    </rPh>
    <rPh sb="6" eb="8">
      <t>セイビ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</si>
  <si>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</si>
  <si>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</si>
  <si>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</si>
  <si>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地方債の新規発行を抑制した結果、将来負担比率は0で推移している。
有形固定資産減価償却率も類似団体より低い水準ではあるが上昇傾向にある。今後は、個別施設計画に基づき、施設の老朽化対策に積極的に取り組んで行く。</t>
    <rPh sb="0" eb="3">
      <t>チホウサイ</t>
    </rPh>
    <rPh sb="4" eb="6">
      <t>シンキ</t>
    </rPh>
    <rPh sb="6" eb="8">
      <t>ハッコウ</t>
    </rPh>
    <rPh sb="9" eb="11">
      <t>ヨクセイ</t>
    </rPh>
    <rPh sb="13" eb="15">
      <t>ケッカ</t>
    </rPh>
    <rPh sb="16" eb="18">
      <t>ショウライ</t>
    </rPh>
    <rPh sb="18" eb="20">
      <t>フタン</t>
    </rPh>
    <rPh sb="20" eb="22">
      <t>ヒリツ</t>
    </rPh>
    <rPh sb="25" eb="27">
      <t>スイイ</t>
    </rPh>
    <rPh sb="33" eb="35">
      <t>ユウケイ</t>
    </rPh>
    <rPh sb="35" eb="37">
      <t>コテイ</t>
    </rPh>
    <rPh sb="37" eb="39">
      <t>シサン</t>
    </rPh>
    <rPh sb="39" eb="41">
      <t>ゲンカ</t>
    </rPh>
    <rPh sb="41" eb="43">
      <t>ショウキャク</t>
    </rPh>
    <rPh sb="43" eb="44">
      <t>リツ</t>
    </rPh>
    <rPh sb="45" eb="47">
      <t>ルイジ</t>
    </rPh>
    <rPh sb="47" eb="49">
      <t>ダンタイ</t>
    </rPh>
    <rPh sb="51" eb="52">
      <t>ヒク</t>
    </rPh>
    <rPh sb="53" eb="55">
      <t>スイジュン</t>
    </rPh>
    <rPh sb="60" eb="62">
      <t>ジョウショウ</t>
    </rPh>
    <rPh sb="62" eb="64">
      <t>ケイコウ</t>
    </rPh>
    <rPh sb="68" eb="70">
      <t>コンゴ</t>
    </rPh>
    <rPh sb="72" eb="74">
      <t>コベツ</t>
    </rPh>
    <rPh sb="74" eb="76">
      <t>シセツ</t>
    </rPh>
    <rPh sb="76" eb="78">
      <t>ケイカク</t>
    </rPh>
    <rPh sb="79" eb="80">
      <t>モト</t>
    </rPh>
    <rPh sb="83" eb="85">
      <t>シセツ</t>
    </rPh>
    <rPh sb="86" eb="89">
      <t>ロウキュウカ</t>
    </rPh>
    <rPh sb="89" eb="91">
      <t>タイサク</t>
    </rPh>
    <rPh sb="92" eb="94">
      <t>セッキョク</t>
    </rPh>
    <rPh sb="94" eb="95">
      <t>テキ</t>
    </rPh>
    <rPh sb="96" eb="97">
      <t>ト</t>
    </rPh>
    <rPh sb="98" eb="99">
      <t>ク</t>
    </rPh>
    <rPh sb="101" eb="102">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</si>
  <si>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</si>
  <si>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</si>
  <si>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</si>
  <si>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</si>
  <si>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</si>
  <si>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</si>
  <si>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実質公債費率は、若干上昇しているが類似団体と比較して低い水準にある。将来負担比率は、0で推移している。
今後は、個別施設計画に基づく施設の老朽化対策が見込まれるが、引き続き公債費の適正化に取り組んでいく。</t>
    <rPh sb="0" eb="2">
      <t>ジッシツ</t>
    </rPh>
    <rPh sb="2" eb="4">
      <t>コウサイ</t>
    </rPh>
    <rPh sb="4" eb="5">
      <t>ヒ</t>
    </rPh>
    <rPh sb="5" eb="6">
      <t>リツ</t>
    </rPh>
    <rPh sb="8" eb="10">
      <t>ジャッカン</t>
    </rPh>
    <rPh sb="10" eb="12">
      <t>ジョウショウ</t>
    </rPh>
    <rPh sb="17" eb="19">
      <t>ルイジ</t>
    </rPh>
    <rPh sb="19" eb="21">
      <t>ダンタイ</t>
    </rPh>
    <rPh sb="22" eb="24">
      <t>ヒカク</t>
    </rPh>
    <rPh sb="26" eb="27">
      <t>ヒク</t>
    </rPh>
    <rPh sb="28" eb="30">
      <t>スイジュン</t>
    </rPh>
    <rPh sb="34" eb="36">
      <t>ショウライ</t>
    </rPh>
    <rPh sb="36" eb="38">
      <t>フタン</t>
    </rPh>
    <rPh sb="38" eb="40">
      <t>ヒリツ</t>
    </rPh>
    <rPh sb="44" eb="46">
      <t>スイイ</t>
    </rPh>
    <rPh sb="52" eb="54">
      <t>コンゴ</t>
    </rPh>
    <rPh sb="56" eb="58">
      <t>コベツ</t>
    </rPh>
    <rPh sb="58" eb="60">
      <t>シセツ</t>
    </rPh>
    <rPh sb="60" eb="62">
      <t>ケイカク</t>
    </rPh>
    <rPh sb="63" eb="64">
      <t>モト</t>
    </rPh>
    <rPh sb="66" eb="68">
      <t>シセツ</t>
    </rPh>
    <rPh sb="69" eb="72">
      <t>ロウキュウカ</t>
    </rPh>
    <rPh sb="72" eb="74">
      <t>タイサク</t>
    </rPh>
    <rPh sb="75" eb="77">
      <t>ミコ</t>
    </rPh>
    <rPh sb="82" eb="83">
      <t>ヒ</t>
    </rPh>
    <rPh sb="84" eb="85">
      <t>ツヅ</t>
    </rPh>
    <rPh sb="86" eb="88">
      <t>コウサイ</t>
    </rPh>
    <rPh sb="88" eb="89">
      <t>ヒ</t>
    </rPh>
    <rPh sb="90" eb="93">
      <t>テキセイカ</t>
    </rPh>
    <rPh sb="94" eb="95">
      <t>ト</t>
    </rPh>
    <rPh sb="96" eb="97">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</si>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</sst>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4474-4CEA-87E6-6626E9325E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119547</c:v>
                </c:pt>
                <c:pt idx="1">
                  <c:v>136792</c:v>
                </c:pt>
                <c:pt idx="2">
                  <c:v>87736</c:v>
                </c:pt>
                <c:pt idx="3">
                  <c:v>66388</c:v>
                </c:pt>
                <c:pt idx="4">
                  <c:v>114918</c:v>
                </c:pt>
              </c:numCache>
            </c:numRef>
          </c:val>
          <c:smooth val="0"/>
          <c:extLst>
            <c:ext xmlns:c16="http://schemas.microsoft.com/office/drawing/2014/chart" uri="{C3380CC4-5D6E-409C-BE32-E72D297353CC}">
              <c16:uniqueId val="{00000001-4474-4CEA-87E6-6626E9325E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15.91</c:v>
                </c:pt>
                <c:pt idx="1">
                  <c:v>13.67</c:v>
                </c:pt>
                <c:pt idx="2">
                  <c:v>10.75</c:v>
                </c:pt>
                <c:pt idx="3">
                  <c:v>7.43</c:v>
                </c:pt>
                <c:pt idx="4">
                  <c:v>7.87</c:v>
                </c:pt>
              </c:numCache>
            </c:numRef>
          </c:val>
          <c:extLst>
            <c:ext xmlns:c16="http://schemas.microsoft.com/office/drawing/2014/chart" uri="{C3380CC4-5D6E-409C-BE32-E72D297353CC}">
              <c16:uniqueId val="{00000000-F460-422A-B219-EC0B488EB9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45.07</c:v>
                </c:pt>
                <c:pt idx="1">
                  <c:v>40.6</c:v>
                </c:pt>
                <c:pt idx="2">
                  <c:v>35.25</c:v>
                </c:pt>
                <c:pt idx="3">
                  <c:v>33.5</c:v>
                </c:pt>
                <c:pt idx="4">
                  <c:v>27.5</c:v>
                </c:pt>
              </c:numCache>
            </c:numRef>
          </c:val>
          <c:extLst>
            <c:ext xmlns:c16="http://schemas.microsoft.com/office/drawing/2014/chart" uri="{C3380CC4-5D6E-409C-BE32-E72D297353CC}">
              <c16:uniqueId val="{00000001-F460-422A-B219-EC0B488EB9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-5.1100000000000003</c:v>
                </c:pt>
                <c:pt idx="2">
                  <c:v>-8.4600000000000009</c:v>
                </c:pt>
                <c:pt idx="3">
                  <c:v>-5.1100000000000003</c:v>
                </c:pt>
                <c:pt idx="4">
                  <c:v>-4.83</c:v>
                </c:pt>
              </c:numCache>
            </c:numRef>
          </c:val>
          <c:smooth val="0"/>
          <c:extLst>
            <c:ext xmlns:c16="http://schemas.microsoft.com/office/drawing/2014/chart" uri="{C3380CC4-5D6E-409C-BE32-E72D297353CC}">
              <c16:uniqueId val="{00000002-F460-422A-B219-EC0B488EB9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0.49</c:v>
                </c:pt>
                <c:pt idx="4">
                  <c:v>#N/A</c:v>
                </c:pt>
                <c:pt idx="5">
                  <c:v>0.24</c:v>
                </c:pt>
                <c:pt idx="6">
                  <c:v>#N/A</c:v>
                </c:pt>
                <c:pt idx="7">
                  <c:v>0.14000000000000001</c:v>
                </c:pt>
                <c:pt idx="8">
                  <c:v>0</c:v>
                </c:pt>
                <c:pt idx="9">
                  <c:v>0</c:v>
                </c:pt>
              </c:numCache>
            </c:numRef>
          </c:val>
          <c:extLst>
            <c:ext xmlns:c16="http://schemas.microsoft.com/office/drawing/2014/chart" uri="{C3380CC4-5D6E-409C-BE32-E72D297353CC}">
              <c16:uniqueId val="{00000000-7DD3-4361-A2C7-0EC7173C0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D3-4361-A2C7-0EC7173C0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D3-4361-A2C7-0EC7173C0DE4}"/>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3-7DD3-4361-A2C7-0EC7173C0DE4}"/>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7DD3-4361-A2C7-0EC7173C0DE4}"/>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2.69</c:v>
                </c:pt>
                <c:pt idx="2">
                  <c:v>#N/A</c:v>
                </c:pt>
                <c:pt idx="3">
                  <c:v>2.7</c:v>
                </c:pt>
                <c:pt idx="4">
                  <c:v>#N/A</c:v>
                </c:pt>
                <c:pt idx="5">
                  <c:v>2.4700000000000002</c:v>
                </c:pt>
                <c:pt idx="6">
                  <c:v>#N/A</c:v>
                </c:pt>
                <c:pt idx="7">
                  <c:v>2.36</c:v>
                </c:pt>
                <c:pt idx="8">
                  <c:v>#N/A</c:v>
                </c:pt>
                <c:pt idx="9">
                  <c:v>2.11</c:v>
                </c:pt>
              </c:numCache>
            </c:numRef>
          </c:val>
          <c:extLst>
            <c:ext xmlns:c16="http://schemas.microsoft.com/office/drawing/2014/chart" uri="{C3380CC4-5D6E-409C-BE32-E72D297353CC}">
              <c16:uniqueId val="{00000005-7DD3-4361-A2C7-0EC7173C0DE4}"/>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5.98</c:v>
                </c:pt>
                <c:pt idx="2">
                  <c:v>#N/A</c:v>
                </c:pt>
                <c:pt idx="3">
                  <c:v>3.77</c:v>
                </c:pt>
                <c:pt idx="4">
                  <c:v>#N/A</c:v>
                </c:pt>
                <c:pt idx="5">
                  <c:v>4.74</c:v>
                </c:pt>
                <c:pt idx="6">
                  <c:v>#N/A</c:v>
                </c:pt>
                <c:pt idx="7">
                  <c:v>3.66</c:v>
                </c:pt>
                <c:pt idx="8">
                  <c:v>#N/A</c:v>
                </c:pt>
                <c:pt idx="9">
                  <c:v>3.49</c:v>
                </c:pt>
              </c:numCache>
            </c:numRef>
          </c:val>
          <c:extLst>
            <c:ext xmlns:c16="http://schemas.microsoft.com/office/drawing/2014/chart" uri="{C3380CC4-5D6E-409C-BE32-E72D297353CC}">
              <c16:uniqueId val="{00000006-7DD3-4361-A2C7-0EC7173C0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15.52</c:v>
                </c:pt>
                <c:pt idx="2">
                  <c:v>#N/A</c:v>
                </c:pt>
                <c:pt idx="3">
                  <c:v>13.13</c:v>
                </c:pt>
                <c:pt idx="4">
                  <c:v>#N/A</c:v>
                </c:pt>
                <c:pt idx="5">
                  <c:v>10.44</c:v>
                </c:pt>
                <c:pt idx="6">
                  <c:v>#N/A</c:v>
                </c:pt>
                <c:pt idx="7">
                  <c:v>7.21</c:v>
                </c:pt>
                <c:pt idx="8">
                  <c:v>#N/A</c:v>
                </c:pt>
                <c:pt idx="9">
                  <c:v>7.78</c:v>
                </c:pt>
              </c:numCache>
            </c:numRef>
          </c:val>
          <c:extLst>
            <c:ext xmlns:c16="http://schemas.microsoft.com/office/drawing/2014/chart" uri="{C3380CC4-5D6E-409C-BE32-E72D297353CC}">
              <c16:uniqueId val="{00000007-7DD3-4361-A2C7-0EC7173C0DE4}"/>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7.34</c:v>
                </c:pt>
                <c:pt idx="2">
                  <c:v>#N/A</c:v>
                </c:pt>
                <c:pt idx="3">
                  <c:v>8.83</c:v>
                </c:pt>
                <c:pt idx="4">
                  <c:v>#N/A</c:v>
                </c:pt>
                <c:pt idx="5">
                  <c:v>9.42</c:v>
                </c:pt>
                <c:pt idx="6">
                  <c:v>#N/A</c:v>
                </c:pt>
                <c:pt idx="7">
                  <c:v>11.26</c:v>
                </c:pt>
                <c:pt idx="8">
                  <c:v>#N/A</c:v>
                </c:pt>
                <c:pt idx="9">
                  <c:v>13.86</c:v>
                </c:pt>
              </c:numCache>
            </c:numRef>
          </c:val>
          <c:extLst>
            <c:ext xmlns:c16="http://schemas.microsoft.com/office/drawing/2014/chart" uri="{C3380CC4-5D6E-409C-BE32-E72D297353CC}">
              <c16:uniqueId val="{00000008-7DD3-4361-A2C7-0EC7173C0DE4}"/>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38.049999999999997</c:v>
                </c:pt>
                <c:pt idx="2">
                  <c:v>#N/A</c:v>
                </c:pt>
                <c:pt idx="3">
                  <c:v>33.99</c:v>
                </c:pt>
                <c:pt idx="4">
                  <c:v>#N/A</c:v>
                </c:pt>
                <c:pt idx="5">
                  <c:v>35.72</c:v>
                </c:pt>
                <c:pt idx="6">
                  <c:v>#N/A</c:v>
                </c:pt>
                <c:pt idx="7">
                  <c:v>36.89</c:v>
                </c:pt>
                <c:pt idx="8">
                  <c:v>#N/A</c:v>
                </c:pt>
                <c:pt idx="9">
                  <c:v>36.76</c:v>
                </c:pt>
              </c:numCache>
            </c:numRef>
          </c:val>
          <c:extLst>
            <c:ext xmlns:c16="http://schemas.microsoft.com/office/drawing/2014/chart" uri="{C3380CC4-5D6E-409C-BE32-E72D297353CC}">
              <c16:uniqueId val="{00000009-7DD3-4361-A2C7-0EC7173C0D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c:v>
                </c:pt>
                <c:pt idx="5">
                  <c:v>394</c:v>
                </c:pt>
                <c:pt idx="8">
                  <c:v>384</c:v>
                </c:pt>
                <c:pt idx="11">
                  <c:v>376</c:v>
                </c:pt>
                <c:pt idx="14">
                  <c:v>355</c:v>
                </c:pt>
              </c:numCache>
            </c:numRef>
          </c:val>
          <c:extLst>
            <c:ext xmlns:c16="http://schemas.microsoft.com/office/drawing/2014/chart" uri="{C3380CC4-5D6E-409C-BE32-E72D297353CC}">
              <c16:uniqueId val="{00000000-60FA-4ABB-9684-79B534CDA2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FA-4ABB-9684-79B534CDA2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FA-4ABB-9684-79B534CDA2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31</c:v>
                </c:pt>
                <c:pt idx="6">
                  <c:v>28</c:v>
                </c:pt>
                <c:pt idx="9">
                  <c:v>37</c:v>
                </c:pt>
                <c:pt idx="12">
                  <c:v>42</c:v>
                </c:pt>
              </c:numCache>
            </c:numRef>
          </c:val>
          <c:extLst>
            <c:ext xmlns:c16="http://schemas.microsoft.com/office/drawing/2014/chart" uri="{C3380CC4-5D6E-409C-BE32-E72D297353CC}">
              <c16:uniqueId val="{00000003-60FA-4ABB-9684-79B534CDA2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201</c:v>
                </c:pt>
                <c:pt idx="6">
                  <c:v>194</c:v>
                </c:pt>
                <c:pt idx="9">
                  <c:v>185</c:v>
                </c:pt>
                <c:pt idx="12">
                  <c:v>165</c:v>
                </c:pt>
              </c:numCache>
            </c:numRef>
          </c:val>
          <c:extLst>
            <c:ext xmlns:c16="http://schemas.microsoft.com/office/drawing/2014/chart" uri="{C3380CC4-5D6E-409C-BE32-E72D297353CC}">
              <c16:uniqueId val="{00000004-60FA-4ABB-9684-79B534CDA2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FA-4ABB-9684-79B534CDA2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FA-4ABB-9684-79B534CDA2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253</c:v>
                </c:pt>
                <c:pt idx="3">
                  <c:v>265</c:v>
                </c:pt>
                <c:pt idx="6">
                  <c:v>276</c:v>
                </c:pt>
                <c:pt idx="9">
                  <c:v>290</c:v>
                </c:pt>
                <c:pt idx="12">
                  <c:v>296</c:v>
                </c:pt>
              </c:numCache>
            </c:numRef>
          </c:val>
          <c:extLst>
            <c:ext xmlns:c16="http://schemas.microsoft.com/office/drawing/2014/chart" uri="{C3380CC4-5D6E-409C-BE32-E72D297353CC}">
              <c16:uniqueId val="{00000007-60FA-4ABB-9684-79B534CDA2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c:v>
                </c:pt>
                <c:pt idx="2">
                  <c:v>#N/A</c:v>
                </c:pt>
                <c:pt idx="3">
                  <c:v>#N/A</c:v>
                </c:pt>
                <c:pt idx="4">
                  <c:v>103</c:v>
                </c:pt>
                <c:pt idx="5">
                  <c:v>#N/A</c:v>
                </c:pt>
                <c:pt idx="6">
                  <c:v>#N/A</c:v>
                </c:pt>
                <c:pt idx="7">
                  <c:v>114</c:v>
                </c:pt>
                <c:pt idx="8">
                  <c:v>#N/A</c:v>
                </c:pt>
                <c:pt idx="9">
                  <c:v>#N/A</c:v>
                </c:pt>
                <c:pt idx="10">
                  <c:v>136</c:v>
                </c:pt>
                <c:pt idx="11">
                  <c:v>#N/A</c:v>
                </c:pt>
                <c:pt idx="12">
                  <c:v>#N/A</c:v>
                </c:pt>
                <c:pt idx="13">
                  <c:v>148</c:v>
                </c:pt>
                <c:pt idx="14">
                  <c:v>#N/A</c:v>
                </c:pt>
              </c:numCache>
            </c:numRef>
          </c:val>
          <c:smooth val="0"/>
          <c:extLst>
            <c:ext xmlns:c16="http://schemas.microsoft.com/office/drawing/2014/chart" uri="{C3380CC4-5D6E-409C-BE32-E72D297353CC}">
              <c16:uniqueId val="{00000008-60FA-4ABB-9684-79B534CDA2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3521</c:v>
                </c:pt>
                <c:pt idx="5">
                  <c:v>3358</c:v>
                </c:pt>
                <c:pt idx="8">
                  <c:v>3305</c:v>
                </c:pt>
                <c:pt idx="11">
                  <c:v>3147</c:v>
                </c:pt>
                <c:pt idx="14">
                  <c:v>3025</c:v>
                </c:pt>
              </c:numCache>
            </c:numRef>
          </c:val>
          <c:extLst>
            <c:ext xmlns:c16="http://schemas.microsoft.com/office/drawing/2014/chart" uri="{C3380CC4-5D6E-409C-BE32-E72D297353CC}">
              <c16:uniqueId val="{00000000-D355-4CE5-9DC6-7D05B9A57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55-4CE5-9DC6-7D05B9A57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3346</c:v>
                </c:pt>
                <c:pt idx="5">
                  <c:v>3273</c:v>
                </c:pt>
                <c:pt idx="8">
                  <c:v>3156</c:v>
                </c:pt>
                <c:pt idx="11">
                  <c:v>3140</c:v>
                </c:pt>
                <c:pt idx="14">
                  <c:v>2554</c:v>
                </c:pt>
              </c:numCache>
            </c:numRef>
          </c:val>
          <c:extLst>
            <c:ext xmlns:c16="http://schemas.microsoft.com/office/drawing/2014/chart" uri="{C3380CC4-5D6E-409C-BE32-E72D297353CC}">
              <c16:uniqueId val="{00000002-D355-4CE5-9DC6-7D05B9A57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55-4CE5-9DC6-7D05B9A57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55-4CE5-9DC6-7D05B9A57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5-4CE5-9DC6-7D05B9A57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326</c:v>
                </c:pt>
                <c:pt idx="3">
                  <c:v>293</c:v>
                </c:pt>
                <c:pt idx="6">
                  <c:v>344</c:v>
                </c:pt>
                <c:pt idx="9">
                  <c:v>318</c:v>
                </c:pt>
                <c:pt idx="12">
                  <c:v>309</c:v>
                </c:pt>
              </c:numCache>
            </c:numRef>
          </c:val>
          <c:extLst>
            <c:ext xmlns:c16="http://schemas.microsoft.com/office/drawing/2014/chart" uri="{C3380CC4-5D6E-409C-BE32-E72D297353CC}">
              <c16:uniqueId val="{00000006-D355-4CE5-9DC6-7D05B9A57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499</c:v>
                </c:pt>
                <c:pt idx="3">
                  <c:v>565</c:v>
                </c:pt>
                <c:pt idx="6">
                  <c:v>740</c:v>
                </c:pt>
                <c:pt idx="9">
                  <c:v>593</c:v>
                </c:pt>
                <c:pt idx="12">
                  <c:v>259</c:v>
                </c:pt>
              </c:numCache>
            </c:numRef>
          </c:val>
          <c:extLst>
            <c:ext xmlns:c16="http://schemas.microsoft.com/office/drawing/2014/chart" uri="{C3380CC4-5D6E-409C-BE32-E72D297353CC}">
              <c16:uniqueId val="{00000007-D355-4CE5-9DC6-7D05B9A57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1169</c:v>
                </c:pt>
                <c:pt idx="3">
                  <c:v>968</c:v>
                </c:pt>
                <c:pt idx="6">
                  <c:v>792</c:v>
                </c:pt>
                <c:pt idx="9">
                  <c:v>651</c:v>
                </c:pt>
                <c:pt idx="12">
                  <c:v>536</c:v>
                </c:pt>
              </c:numCache>
            </c:numRef>
          </c:val>
          <c:extLst>
            <c:ext xmlns:c16="http://schemas.microsoft.com/office/drawing/2014/chart" uri="{C3380CC4-5D6E-409C-BE32-E72D297353CC}">
              <c16:uniqueId val="{00000008-D355-4CE5-9DC6-7D05B9A57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55-4CE5-9DC6-7D05B9A57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1896</c:v>
                </c:pt>
                <c:pt idx="3">
                  <c:v>1922</c:v>
                </c:pt>
                <c:pt idx="6">
                  <c:v>1950</c:v>
                </c:pt>
                <c:pt idx="9">
                  <c:v>1902</c:v>
                </c:pt>
                <c:pt idx="12">
                  <c:v>1898</c:v>
                </c:pt>
              </c:numCache>
            </c:numRef>
          </c:val>
          <c:extLst>
            <c:ext xmlns:c16="http://schemas.microsoft.com/office/drawing/2014/chart" uri="{C3380CC4-5D6E-409C-BE32-E72D297353CC}">
              <c16:uniqueId val="{0000000A-D355-4CE5-9DC6-7D05B9A574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55-4CE5-9DC6-7D05B9A574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947</c:v>
                </c:pt>
                <c:pt idx="1">
                  <c:v>899</c:v>
                </c:pt>
                <c:pt idx="2">
                  <c:v>752</c:v>
                </c:pt>
              </c:numCache>
            </c:numRef>
          </c:val>
          <c:extLst>
            <c:ext xmlns:c16="http://schemas.microsoft.com/office/drawing/2014/chart" uri="{C3380CC4-5D6E-409C-BE32-E72D297353CC}">
              <c16:uniqueId val="{00000000-A886-42BD-BE48-9D42A2B96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722</c:v>
                </c:pt>
                <c:pt idx="1">
                  <c:v>624</c:v>
                </c:pt>
                <c:pt idx="2">
                  <c:v>336</c:v>
                </c:pt>
              </c:numCache>
            </c:numRef>
          </c:val>
          <c:extLst>
            <c:ext xmlns:c16="http://schemas.microsoft.com/office/drawing/2014/chart" uri="{C3380CC4-5D6E-409C-BE32-E72D297353CC}">
              <c16:uniqueId val="{00000001-A886-42BD-BE48-9D42A2B96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1144</c:v>
                </c:pt>
                <c:pt idx="1">
                  <c:v>1164</c:v>
                </c:pt>
                <c:pt idx="2">
                  <c:v>994</c:v>
                </c:pt>
              </c:numCache>
            </c:numRef>
          </c:val>
          <c:extLst>
            <c:ext xmlns:c16="http://schemas.microsoft.com/office/drawing/2014/chart" uri="{C3380CC4-5D6E-409C-BE32-E72D297353CC}">
              <c16:uniqueId val="{00000002-A886-42BD-BE48-9D42A2B96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{55359600-0B58-4D31-AF6C-57B2F7AD0647}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4ED-4F44-8254-4355F2737B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{3B7E2B3F-5537-4E82-AC4A-33B385BB6D55}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D-4F44-8254-4355F2737B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{733001F5-8749-41DC-8F58-99F16E152EF5}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D-4F44-8254-4355F2737B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{71E616E1-ACAF-4A75-9D0A-9A47DD83FC24}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D-4F44-8254-4355F2737B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{42D54B90-4EEA-4699-A07F-B2F0004F3D25}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D-4F44-8254-4355F2737B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{460B1D26-1A11-4814-9FC9-3BCF0737E474}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4ED-4F44-8254-4355F2737B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{57B6F676-95A5-4D30-934F-EF94341F13B2}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4ED-4F44-8254-4355F2737B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{DBC8B81C-20BF-47A9-99BB-A3EB57048743}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4ED-4F44-8254-4355F2737B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{C05C615B-3F2D-4184-BF57-511C8C962F3B}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4ED-4F44-8254-4355F2737B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54.3</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ED-4F44-8254-4355F2737B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{E8B35A38-C334-47E0-87DC-66AC8F055D80}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4ED-4F44-8254-4355F2737B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{2CDA7313-6A8C-499B-A0E0-56843E371F51}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D-4F44-8254-4355F2737B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{E33A4D06-52F6-437A-934B-FAB77E6D30E8}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D-4F44-8254-4355F2737B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{239BD0B1-9610-4A93-BF92-9143A79600FD}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D-4F44-8254-4355F2737B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{303BD0F8-AA25-49D4-949F-FC06A7477E77}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D-4F44-8254-4355F2737B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{FF5B16CE-3E9F-49FA-B3A7-9AF1326229ED}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4ED-4F44-8254-4355F2737B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{54F07D27-5247-4785-B8A2-ADB2561503D5}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4ED-4F44-8254-4355F2737B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{625CE535-9E5F-4532-B9DA-E6DDBE0F9DDD}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4ED-4F44-8254-4355F2737B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{851FD4AA-9AC9-416B-906A-2EDE6EB93DA0}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4ED-4F44-8254-4355F2737B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4ED-4F44-8254-4355F2737B55}"/>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{8347A689-08B1-4C96-8317-1167EB3BBB45}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BA-49ED-A40C-2A79E8EEE7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{1F2C6301-081C-46CC-94FB-37A92609DCE9}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A-49ED-A40C-2A79E8EEE7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{07418D73-70F7-4F5D-A487-D2922DC23C62}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A-49ED-A40C-2A79E8EEE7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{7ED16833-6D0B-4424-B48A-B79531E6EBD2}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A-49ED-A40C-2A79E8EEE7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{4CE15B34-DAB9-43AD-B888-29640C9790B2}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A-49ED-A40C-2A79E8EEE72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{1D28ECF4-4FEE-404B-8F8F-99A466E0ECF0}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BA-49ED-A40C-2A79E8EEE72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{8B66FA40-70E3-46BF-BBBF-0F54B14FA0D6}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BA-49ED-A40C-2A79E8EEE72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{A45A41D8-71A4-44C9-B3A4-ADC36A5BBC93}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BA-49ED-A40C-2A79E8EEE72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{4BDFE446-B6E3-4B51-879C-E273B9FFA2DC}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BA-49ED-A40C-2A79E8EEE7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4.8</c:v>
                </c:pt>
                <c:pt idx="16">
                  <c:v>4.3</c:v>
                </c:pt>
                <c:pt idx="24">
                  <c:v>5.0999999999999996</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BA-49ED-A40C-2A79E8EEE7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{2C512085-7ECD-4694-9CA9-CFC031CCCD8C}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BA-49ED-A40C-2A79E8EEE7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{7FD1CA00-D237-4B25-914B-7BD2B04B70B4}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A-49ED-A40C-2A79E8EEE7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{9207827A-F99D-41F7-9F51-FAD1E1372CEE}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A-49ED-A40C-2A79E8EEE7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{4B29011B-8825-4F4A-AFB2-AE324EC516A7}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A-49ED-A40C-2A79E8EEE7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{DE2E5E61-7BDD-4E73-BB08-45A2073A3373}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A-49ED-A40C-2A79E8EEE726}"/>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{D3FB5D01-FB03-4B4F-9B13-01B844BBC7A2}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BA-49ED-A40C-2A79E8EEE726}"/>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{B7D71EC1-EDB2-45FD-AD24-BA3CA3FA1BE0}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BA-49ED-A40C-2A79E8EEE72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{0FBE87B5-806A-405C-ADE8-C85AC4479D71}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BA-49ED-A40C-2A79E8EEE726}"/>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{3F326E5F-6CDD-48CC-8234-5E1E87DFC60E}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BA-49ED-A40C-2A79E8EEE7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BA-49ED-A40C-2A79E8EEE72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年を基本に設定しているため、単年度の償還額は増加しています。</a:t>
          </a:r>
        </a:p>
        <a:p>
          <a:r>
            <a:rPr kumimoji="1" lang="ja-JP" altLang="en-US" sz="1400">
              <a:latin typeface="ＭＳ ゴシック" pitchFamily="49" charset="-128"/>
              <a:ea typeface="ＭＳ ゴシック" pitchFamily="49" charset="-128"/>
            </a:rPr>
            <a:t>　公営企業会計の下水道債は、多額の借り入れはなく、今後数年で高額の起債が償還終了となるため、元利償還金は減少する見込みです。</a:t>
          </a:r>
        </a:p>
        <a:p>
          <a:r>
            <a:rPr kumimoji="1" lang="ja-JP" altLang="en-US" sz="1400">
              <a:latin typeface="ＭＳ ゴシック" pitchFamily="49" charset="-128"/>
              <a:ea typeface="ＭＳ ゴシック" pitchFamily="49" charset="-128"/>
            </a:rPr>
            <a:t>　しかしながら、施設も老朽化し更新時期も近づいており、新たな起債も必要となることから、減少幅は縮小もしくは増加に転じることが予想されます。</a:t>
          </a:r>
        </a:p>
        <a:p>
          <a:r>
            <a:rPr kumimoji="1" lang="ja-JP" altLang="en-US" sz="1400">
              <a:latin typeface="ＭＳ ゴシック" pitchFamily="49" charset="-128"/>
              <a:ea typeface="ＭＳ ゴシック" pitchFamily="49" charset="-128"/>
            </a:rPr>
            <a:t>　将来への負担を増やさないよう計画的な事業実施を図ります。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将来負担額は減少傾向にあります。</a:t>
          </a:r>
        </a:p>
        <a:p>
          <a:r>
            <a:rPr kumimoji="1" lang="ja-JP" altLang="en-US" sz="1400">
              <a:latin typeface="ＭＳ ゴシック" pitchFamily="49" charset="-128"/>
              <a:ea typeface="ＭＳ ゴシック" pitchFamily="49" charset="-128"/>
            </a:rPr>
            <a:t>　充当可能財源の充当可能基金、基準財政需要額算入見込額は減少していますが、将来負担額との差は大きく、将来負担比率は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で推移しています。</a:t>
          </a:r>
        </a:p>
        <a:p>
          <a:r>
            <a:rPr kumimoji="1" lang="ja-JP" altLang="en-US" sz="1400">
              <a:latin typeface="ＭＳ ゴシック" pitchFamily="49" charset="-128"/>
              <a:ea typeface="ＭＳ ゴシック" pitchFamily="49" charset="-128"/>
            </a:rPr>
            <a:t>　公営企業債等繰入見込額は減少しています。今後も、公営企業の健全経営を促し繰入金を抑制するとともに、起債と基金をバランスよく使うことにより将来への負担を増やさないよう努めます。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公共施設の維持補修工事の増加に伴う財源確保により、財政調整基金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千円、保健休養地管理事業基金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また、償還にあてるため減債基金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千円を取り崩したことにより、基金全体としては、利息の積立て分を含め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農業振興基金：原村農業振興事業費の財源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庁舎建設基金：役場庁舎増改築の財源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地域福祉基金：地域福祉の向上又は社会福祉施設の管理の経費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保健休養地管理事業基金：原村保健休養地造成事業により整備された地域及びその周辺の環境整備と公共施設の整備及びその維持管理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社会福祉基金：社会福祉の増進又は社会福祉施設整備の経費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保健休養地管理事業基金：樅の木荘、もみの湯をはじめとした中央高原の公共施設の維持補修及び環境整備のため、毎年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円程度を積立て予定。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近年は償還期間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年を基本に借入れしており、償還額の大きな増減はない見込みである。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基金利息の積立てによる増加があるが、経済事情の変動等により財源が不足する場合や償還額が他の年度に比べ多額となる場合等に備え、必要に応じて取り崩し償還にあてる。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有形固定資産減価償却率は類似団体より低い水準にあるが、上昇傾向である。現在、公共施設等について個別施設計画の策定を進めており、今後は、当該計画に基づいた施設の維持管理を適正に行っていく。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5"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5" name="楕円 84"/>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97807</xdr:rowOff>
    </xdr:from>
    <xdr:ext cx="405111" cy="259045"/>
    <xdr:sp macro="" textlink="">
      <xdr:nvSpPr>
        <xdr:cNvPr id="86" name="有形固定資産減価償却率該当値テキスト"/>
        <xdr:cNvSpPr txBox="1"/>
      </xdr:nvSpPr>
      <xdr:spPr>
        <a:xfrm>
          <a:off x="48133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145288</xdr:rowOff>
    </xdr:from>
    <xdr:to>
      <xdr:col>19</xdr:col>
      <xdr:colOff>187325</xdr:colOff>
      <xdr:row>30</xdr:row>
      <xdr:rowOff>75438</xdr:rowOff>
    </xdr:to>
    <xdr:sp macro="" textlink="">
      <xdr:nvSpPr>
        <xdr:cNvPr id="87" name="楕円 86"/>
        <xdr:cNvSpPr/>
      </xdr:nvSpPr>
      <xdr:spPr>
        <a:xfrm>
          <a:off x="4000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24638</xdr:rowOff>
    </xdr:to>
    <xdr:cxnSp macro="">
      <xdr:nvCxnSpPr>
        <xdr:cNvPr id="88" name="直線コネクタ 87"/>
        <xdr:cNvCxnSpPr/>
      </xdr:nvCxnSpPr>
      <xdr:spPr>
        <a:xfrm flipV="1">
          <a:off x="4051300" y="5913755"/>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9" name="楕円 88"/>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24638</xdr:rowOff>
    </xdr:from>
    <xdr:to>
      <xdr:col>19</xdr:col>
      <xdr:colOff>136525</xdr:colOff>
      <xdr:row>30</xdr:row>
      <xdr:rowOff>41910</xdr:rowOff>
    </xdr:to>
    <xdr:cxnSp macro="">
      <xdr:nvCxnSpPr>
        <xdr:cNvPr id="90" name="直線コネクタ 89"/>
        <xdr:cNvCxnSpPr/>
      </xdr:nvCxnSpPr>
      <xdr:spPr>
        <a:xfrm flipV="1">
          <a:off x="3289300" y="593966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1"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2"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66565</xdr:rowOff>
    </xdr:from>
    <xdr:ext cx="405111" cy="259045"/>
    <xdr:sp macro="" textlink="">
      <xdr:nvSpPr>
        <xdr:cNvPr id="94" name="n_1mainValue有形固定資産減価償却率"/>
        <xdr:cNvSpPr txBox="1"/>
      </xdr:nvSpPr>
      <xdr:spPr>
        <a:xfrm>
          <a:off x="38360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5" name="n_2main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8" name="正方形/長方形 9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債務償還比率は、類似団体平均を大きく下回っている。要因は、地方債の発行を抑制してきたことによる。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77307</xdr:rowOff>
    </xdr:from>
    <xdr:to>
      <xdr:col>76</xdr:col>
      <xdr:colOff>73025</xdr:colOff>
      <xdr:row>35</xdr:row>
      <xdr:rowOff>7457</xdr:rowOff>
    </xdr:to>
    <xdr:sp macro="" textlink="">
      <xdr:nvSpPr>
        <xdr:cNvPr id="139" name="楕円 138"/>
        <xdr:cNvSpPr/>
      </xdr:nvSpPr>
      <xdr:spPr>
        <a:xfrm>
          <a:off x="147447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163684</xdr:rowOff>
    </xdr:from>
    <xdr:ext cx="405111" cy="259045"/>
    <xdr:sp macro="" textlink="">
      <xdr:nvSpPr>
        <xdr:cNvPr id="140" name="債務償還比率該当値テキスト"/>
        <xdr:cNvSpPr txBox="1"/>
      </xdr:nvSpPr>
      <xdr:spPr>
        <a:xfrm>
          <a:off x="14846300" y="659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99051</xdr:rowOff>
    </xdr:from>
    <xdr:to>
      <xdr:col>72</xdr:col>
      <xdr:colOff>123825</xdr:colOff>
      <xdr:row>35</xdr:row>
      <xdr:rowOff>29201</xdr:rowOff>
    </xdr:to>
    <xdr:sp macro="" textlink="">
      <xdr:nvSpPr>
        <xdr:cNvPr id="141" name="楕円 140"/>
        <xdr:cNvSpPr/>
      </xdr:nvSpPr>
      <xdr:spPr>
        <a:xfrm>
          <a:off x="14033500" y="66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128107</xdr:rowOff>
    </xdr:from>
    <xdr:to>
      <xdr:col>76</xdr:col>
      <xdr:colOff>22225</xdr:colOff>
      <xdr:row>34</xdr:row>
      <xdr:rowOff>149851</xdr:rowOff>
    </xdr:to>
    <xdr:cxnSp macro="">
      <xdr:nvCxnSpPr>
        <xdr:cNvPr id="142" name="直線コネクタ 141"/>
        <xdr:cNvCxnSpPr/>
      </xdr:nvCxnSpPr>
      <xdr:spPr>
        <a:xfrm flipV="1">
          <a:off x="14084300" y="6728932"/>
          <a:ext cx="7112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20328</xdr:rowOff>
    </xdr:from>
    <xdr:ext cx="405111" cy="259045"/>
    <xdr:sp macro="" textlink="">
      <xdr:nvSpPr>
        <xdr:cNvPr id="144" name="n_1mainValue債務償還比率"/>
        <xdr:cNvSpPr txBox="1"/>
      </xdr:nvSpPr>
      <xdr:spPr>
        <a:xfrm>
          <a:off x="13869044" y="679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道路】&#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3" name="楕円 72"/>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4" name="直線コネクタ 73"/>
        <xdr:cNvCxnSpPr/>
      </xdr:nvCxnSpPr>
      <xdr:spPr>
        <a:xfrm flipV="1">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5" name="楕円 74"/>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148590</xdr:rowOff>
    </xdr:to>
    <xdr:cxnSp macro="">
      <xdr:nvCxnSpPr>
        <xdr:cNvPr id="76" name="直線コネクタ 75"/>
        <xdr:cNvCxnSpPr/>
      </xdr:nvCxnSpPr>
      <xdr:spPr>
        <a:xfrm flipV="1">
          <a:off x="2908300" y="662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0"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1"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115057</xdr:rowOff>
    </xdr:from>
    <xdr:to>
      <xdr:col>55</xdr:col>
      <xdr:colOff>50800</xdr:colOff>
      <xdr:row>41</xdr:row>
      <xdr:rowOff>45207</xdr:rowOff>
    </xdr:to>
    <xdr:sp macro="" textlink="">
      <xdr:nvSpPr>
        <xdr:cNvPr id="120" name="楕円 119"/>
        <xdr:cNvSpPr/>
      </xdr:nvSpPr>
      <xdr:spPr>
        <a:xfrm>
          <a:off x="10426700" y="69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93484</xdr:rowOff>
    </xdr:from>
    <xdr:ext cx="534377" cy="259045"/>
    <xdr:sp macro="" textlink="">
      <xdr:nvSpPr>
        <xdr:cNvPr id="121" name="【道路】&#10;一人当たり延長該当値テキスト"/>
        <xdr:cNvSpPr txBox="1"/>
      </xdr:nvSpPr>
      <xdr:spPr>
        <a:xfrm>
          <a:off x="10515600" y="69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113609</xdr:rowOff>
    </xdr:from>
    <xdr:to>
      <xdr:col>50</xdr:col>
      <xdr:colOff>165100</xdr:colOff>
      <xdr:row>41</xdr:row>
      <xdr:rowOff>43759</xdr:rowOff>
    </xdr:to>
    <xdr:sp macro="" textlink="">
      <xdr:nvSpPr>
        <xdr:cNvPr id="122" name="楕円 121"/>
        <xdr:cNvSpPr/>
      </xdr:nvSpPr>
      <xdr:spPr>
        <a:xfrm>
          <a:off x="9588500" y="6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164409</xdr:rowOff>
    </xdr:from>
    <xdr:to>
      <xdr:col>55</xdr:col>
      <xdr:colOff>0</xdr:colOff>
      <xdr:row>40</xdr:row>
      <xdr:rowOff>165857</xdr:rowOff>
    </xdr:to>
    <xdr:cxnSp macro="">
      <xdr:nvCxnSpPr>
        <xdr:cNvPr id="123" name="直線コネクタ 122"/>
        <xdr:cNvCxnSpPr/>
      </xdr:nvCxnSpPr>
      <xdr:spPr>
        <a:xfrm>
          <a:off x="9639300" y="702240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112424</xdr:rowOff>
    </xdr:from>
    <xdr:to>
      <xdr:col>46</xdr:col>
      <xdr:colOff>38100</xdr:colOff>
      <xdr:row>41</xdr:row>
      <xdr:rowOff>42574</xdr:rowOff>
    </xdr:to>
    <xdr:sp macro="" textlink="">
      <xdr:nvSpPr>
        <xdr:cNvPr id="124" name="楕円 123"/>
        <xdr:cNvSpPr/>
      </xdr:nvSpPr>
      <xdr:spPr>
        <a:xfrm>
          <a:off x="8699500" y="69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163224</xdr:rowOff>
    </xdr:from>
    <xdr:to>
      <xdr:col>50</xdr:col>
      <xdr:colOff>114300</xdr:colOff>
      <xdr:row>40</xdr:row>
      <xdr:rowOff>164409</xdr:rowOff>
    </xdr:to>
    <xdr:cxnSp macro="">
      <xdr:nvCxnSpPr>
        <xdr:cNvPr id="125" name="直線コネクタ 124"/>
        <xdr:cNvCxnSpPr/>
      </xdr:nvCxnSpPr>
      <xdr:spPr>
        <a:xfrm>
          <a:off x="8750300" y="7021224"/>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34886</xdr:rowOff>
    </xdr:from>
    <xdr:ext cx="534377" cy="259045"/>
    <xdr:sp macro="" textlink="">
      <xdr:nvSpPr>
        <xdr:cNvPr id="129" name="n_1mainValue【道路】&#10;一人当たり延長"/>
        <xdr:cNvSpPr txBox="1"/>
      </xdr:nvSpPr>
      <xdr:spPr>
        <a:xfrm>
          <a:off x="9359411" y="70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33701</xdr:rowOff>
    </xdr:from>
    <xdr:ext cx="534377" cy="259045"/>
    <xdr:sp macro="" textlink="">
      <xdr:nvSpPr>
        <xdr:cNvPr id="130" name="n_2mainValue【道路】&#10;一人当たり延長"/>
        <xdr:cNvSpPr txBox="1"/>
      </xdr:nvSpPr>
      <xdr:spPr>
        <a:xfrm>
          <a:off x="8483111" y="70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xdr:rowOff>
    </xdr:from>
    <xdr:to>
      <xdr:col>24</xdr:col>
      <xdr:colOff>114300</xdr:colOff>
      <xdr:row>59</xdr:row>
      <xdr:rowOff>103051</xdr:rowOff>
    </xdr:to>
    <xdr:sp macro="" textlink="">
      <xdr:nvSpPr>
        <xdr:cNvPr id="171" name="楕円 170"/>
        <xdr:cNvSpPr/>
      </xdr:nvSpPr>
      <xdr:spPr>
        <a:xfrm>
          <a:off x="4584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24328</xdr:rowOff>
    </xdr:from>
    <xdr:ext cx="405111" cy="259045"/>
    <xdr:sp macro="" textlink="">
      <xdr:nvSpPr>
        <xdr:cNvPr id="172" name="【橋りょう・トンネル】&#10;有形固定資産減価償却率該当値テキスト"/>
        <xdr:cNvSpPr txBox="1"/>
      </xdr:nvSpPr>
      <xdr:spPr>
        <a:xfrm>
          <a:off x="4673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3" name="楕円 172"/>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52251</xdr:rowOff>
    </xdr:from>
    <xdr:to>
      <xdr:col>24</xdr:col>
      <xdr:colOff>63500</xdr:colOff>
      <xdr:row>59</xdr:row>
      <xdr:rowOff>80010</xdr:rowOff>
    </xdr:to>
    <xdr:cxnSp macro="">
      <xdr:nvCxnSpPr>
        <xdr:cNvPr id="174" name="直線コネクタ 173"/>
        <xdr:cNvCxnSpPr/>
      </xdr:nvCxnSpPr>
      <xdr:spPr>
        <a:xfrm flipV="1">
          <a:off x="3797300" y="101678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75" name="楕円 174"/>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89807</xdr:rowOff>
    </xdr:to>
    <xdr:cxnSp macro="">
      <xdr:nvCxnSpPr>
        <xdr:cNvPr id="176" name="直線コネクタ 175"/>
        <xdr:cNvCxnSpPr/>
      </xdr:nvCxnSpPr>
      <xdr:spPr>
        <a:xfrm flipV="1">
          <a:off x="2908300" y="10195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80"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181" name="n_2mainValue【橋りょう・トンネル】&#10;有形固定資産減価償却率"/>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159648</xdr:rowOff>
    </xdr:from>
    <xdr:to>
      <xdr:col>55</xdr:col>
      <xdr:colOff>50800</xdr:colOff>
      <xdr:row>63</xdr:row>
      <xdr:rowOff>89798</xdr:rowOff>
    </xdr:to>
    <xdr:sp macro="" textlink="">
      <xdr:nvSpPr>
        <xdr:cNvPr id="218" name="楕円 217"/>
        <xdr:cNvSpPr/>
      </xdr:nvSpPr>
      <xdr:spPr>
        <a:xfrm>
          <a:off x="10426700" y="107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138075</xdr:rowOff>
    </xdr:from>
    <xdr:ext cx="599010" cy="259045"/>
    <xdr:sp macro="" textlink="">
      <xdr:nvSpPr>
        <xdr:cNvPr id="219" name="【橋りょう・トンネル】&#10;一人当たり有形固定資産（償却資産）額該当値テキスト"/>
        <xdr:cNvSpPr txBox="1"/>
      </xdr:nvSpPr>
      <xdr:spPr>
        <a:xfrm>
          <a:off x="10515600" y="107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158932</xdr:rowOff>
    </xdr:from>
    <xdr:to>
      <xdr:col>50</xdr:col>
      <xdr:colOff>165100</xdr:colOff>
      <xdr:row>63</xdr:row>
      <xdr:rowOff>89082</xdr:rowOff>
    </xdr:to>
    <xdr:sp macro="" textlink="">
      <xdr:nvSpPr>
        <xdr:cNvPr id="220" name="楕円 219"/>
        <xdr:cNvSpPr/>
      </xdr:nvSpPr>
      <xdr:spPr>
        <a:xfrm>
          <a:off x="9588500" y="10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38282</xdr:rowOff>
    </xdr:from>
    <xdr:to>
      <xdr:col>55</xdr:col>
      <xdr:colOff>0</xdr:colOff>
      <xdr:row>63</xdr:row>
      <xdr:rowOff>38998</xdr:rowOff>
    </xdr:to>
    <xdr:cxnSp macro="">
      <xdr:nvCxnSpPr>
        <xdr:cNvPr id="221" name="直線コネクタ 220"/>
        <xdr:cNvCxnSpPr/>
      </xdr:nvCxnSpPr>
      <xdr:spPr>
        <a:xfrm>
          <a:off x="9639300" y="10839632"/>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160658</xdr:rowOff>
    </xdr:from>
    <xdr:to>
      <xdr:col>46</xdr:col>
      <xdr:colOff>38100</xdr:colOff>
      <xdr:row>63</xdr:row>
      <xdr:rowOff>90808</xdr:rowOff>
    </xdr:to>
    <xdr:sp macro="" textlink="">
      <xdr:nvSpPr>
        <xdr:cNvPr id="222" name="楕円 221"/>
        <xdr:cNvSpPr/>
      </xdr:nvSpPr>
      <xdr:spPr>
        <a:xfrm>
          <a:off x="8699500" y="10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38282</xdr:rowOff>
    </xdr:from>
    <xdr:to>
      <xdr:col>50</xdr:col>
      <xdr:colOff>114300</xdr:colOff>
      <xdr:row>63</xdr:row>
      <xdr:rowOff>40008</xdr:rowOff>
    </xdr:to>
    <xdr:cxnSp macro="">
      <xdr:nvCxnSpPr>
        <xdr:cNvPr id="223" name="直線コネクタ 222"/>
        <xdr:cNvCxnSpPr/>
      </xdr:nvCxnSpPr>
      <xdr:spPr>
        <a:xfrm flipV="1">
          <a:off x="8750300" y="10839632"/>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80209</xdr:rowOff>
    </xdr:from>
    <xdr:ext cx="599010" cy="259045"/>
    <xdr:sp macro="" textlink="">
      <xdr:nvSpPr>
        <xdr:cNvPr id="227" name="n_1mainValue【橋りょう・トンネル】&#10;一人当たり有形固定資産（償却資産）額"/>
        <xdr:cNvSpPr txBox="1"/>
      </xdr:nvSpPr>
      <xdr:spPr>
        <a:xfrm>
          <a:off x="9327095" y="108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81935</xdr:rowOff>
    </xdr:from>
    <xdr:ext cx="599010" cy="259045"/>
    <xdr:sp macro="" textlink="">
      <xdr:nvSpPr>
        <xdr:cNvPr id="228" name="n_2mainValue【橋りょう・トンネル】&#10;一人当たり有形固定資産（償却資産）額"/>
        <xdr:cNvSpPr txBox="1"/>
      </xdr:nvSpPr>
      <xdr:spPr>
        <a:xfrm>
          <a:off x="8450795" y="1088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268" name="楕円 267"/>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71772</xdr:rowOff>
    </xdr:from>
    <xdr:ext cx="405111" cy="259045"/>
    <xdr:sp macro="" textlink="">
      <xdr:nvSpPr>
        <xdr:cNvPr id="269" name="【公営住宅】&#10;有形固定資産減価償却率該当値テキスト"/>
        <xdr:cNvSpPr txBox="1"/>
      </xdr:nvSpPr>
      <xdr:spPr>
        <a:xfrm>
          <a:off x="4673600" y="1447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70" name="楕円 269"/>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78105</xdr:rowOff>
    </xdr:from>
    <xdr:to>
      <xdr:col>24</xdr:col>
      <xdr:colOff>63500</xdr:colOff>
      <xdr:row>85</xdr:row>
      <xdr:rowOff>36195</xdr:rowOff>
    </xdr:to>
    <xdr:cxnSp macro="">
      <xdr:nvCxnSpPr>
        <xdr:cNvPr id="271" name="直線コネクタ 270"/>
        <xdr:cNvCxnSpPr/>
      </xdr:nvCxnSpPr>
      <xdr:spPr>
        <a:xfrm>
          <a:off x="3797300" y="144799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72" name="楕円 271"/>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78105</xdr:rowOff>
    </xdr:to>
    <xdr:cxnSp macro="">
      <xdr:nvCxnSpPr>
        <xdr:cNvPr id="273" name="直線コネクタ 272"/>
        <xdr:cNvCxnSpPr/>
      </xdr:nvCxnSpPr>
      <xdr:spPr>
        <a:xfrm>
          <a:off x="2908300" y="144360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77" name="n_1mainValue【公営住宅】&#10;有形固定資産減価償却率"/>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278"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17" name="楕円 316"/>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18"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22924</xdr:rowOff>
    </xdr:from>
    <xdr:to>
      <xdr:col>50</xdr:col>
      <xdr:colOff>165100</xdr:colOff>
      <xdr:row>86</xdr:row>
      <xdr:rowOff>124524</xdr:rowOff>
    </xdr:to>
    <xdr:sp macro="" textlink="">
      <xdr:nvSpPr>
        <xdr:cNvPr id="319" name="楕円 318"/>
        <xdr:cNvSpPr/>
      </xdr:nvSpPr>
      <xdr:spPr>
        <a:xfrm>
          <a:off x="9588500" y="147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73724</xdr:rowOff>
    </xdr:from>
    <xdr:to>
      <xdr:col>55</xdr:col>
      <xdr:colOff>0</xdr:colOff>
      <xdr:row>86</xdr:row>
      <xdr:rowOff>73913</xdr:rowOff>
    </xdr:to>
    <xdr:cxnSp macro="">
      <xdr:nvCxnSpPr>
        <xdr:cNvPr id="320" name="直線コネクタ 319"/>
        <xdr:cNvCxnSpPr/>
      </xdr:nvCxnSpPr>
      <xdr:spPr>
        <a:xfrm>
          <a:off x="9639300" y="14818424"/>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26352</xdr:rowOff>
    </xdr:from>
    <xdr:to>
      <xdr:col>46</xdr:col>
      <xdr:colOff>38100</xdr:colOff>
      <xdr:row>86</xdr:row>
      <xdr:rowOff>127952</xdr:rowOff>
    </xdr:to>
    <xdr:sp macro="" textlink="">
      <xdr:nvSpPr>
        <xdr:cNvPr id="321" name="楕円 320"/>
        <xdr:cNvSpPr/>
      </xdr:nvSpPr>
      <xdr:spPr>
        <a:xfrm>
          <a:off x="8699500" y="147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73724</xdr:rowOff>
    </xdr:from>
    <xdr:to>
      <xdr:col>50</xdr:col>
      <xdr:colOff>114300</xdr:colOff>
      <xdr:row>86</xdr:row>
      <xdr:rowOff>77152</xdr:rowOff>
    </xdr:to>
    <xdr:cxnSp macro="">
      <xdr:nvCxnSpPr>
        <xdr:cNvPr id="322" name="直線コネクタ 321"/>
        <xdr:cNvCxnSpPr/>
      </xdr:nvCxnSpPr>
      <xdr:spPr>
        <a:xfrm flipV="1">
          <a:off x="8750300" y="1481842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115651</xdr:rowOff>
    </xdr:from>
    <xdr:ext cx="469744" cy="259045"/>
    <xdr:sp macro="" textlink="">
      <xdr:nvSpPr>
        <xdr:cNvPr id="326" name="n_1mainValue【公営住宅】&#10;一人当たり面積"/>
        <xdr:cNvSpPr txBox="1"/>
      </xdr:nvSpPr>
      <xdr:spPr>
        <a:xfrm>
          <a:off x="9391727" y="1486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119079</xdr:rowOff>
    </xdr:from>
    <xdr:ext cx="469744" cy="259045"/>
    <xdr:sp macro="" textlink="">
      <xdr:nvSpPr>
        <xdr:cNvPr id="327" name="n_2mainValue【公営住宅】&#10;一人当たり面積"/>
        <xdr:cNvSpPr txBox="1"/>
      </xdr:nvSpPr>
      <xdr:spPr>
        <a:xfrm>
          <a:off x="8515427" y="148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384" name="楕円 383"/>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385" name="【認定こども園・幼稚園・保育所】&#10;有形固定資産減価償却率該当値テキスト"/>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86" name="楕円 385"/>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112123</xdr:rowOff>
    </xdr:to>
    <xdr:cxnSp macro="">
      <xdr:nvCxnSpPr>
        <xdr:cNvPr id="387" name="直線コネクタ 386"/>
        <xdr:cNvCxnSpPr/>
      </xdr:nvCxnSpPr>
      <xdr:spPr>
        <a:xfrm>
          <a:off x="15481300" y="6323511"/>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388" name="楕円 387"/>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151311</xdr:rowOff>
    </xdr:from>
    <xdr:to>
      <xdr:col>81</xdr:col>
      <xdr:colOff>50800</xdr:colOff>
      <xdr:row>37</xdr:row>
      <xdr:rowOff>19050</xdr:rowOff>
    </xdr:to>
    <xdr:cxnSp macro="">
      <xdr:nvCxnSpPr>
        <xdr:cNvPr id="389" name="直線コネクタ 388"/>
        <xdr:cNvCxnSpPr/>
      </xdr:nvCxnSpPr>
      <xdr:spPr>
        <a:xfrm flipV="1">
          <a:off x="14592300" y="63235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47188</xdr:rowOff>
    </xdr:from>
    <xdr:ext cx="405111" cy="259045"/>
    <xdr:sp macro="" textlink="">
      <xdr:nvSpPr>
        <xdr:cNvPr id="393" name="n_1mainValue【認定こども園・幼稚園・保育所】&#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394" name="n_2mainValue【認定こども園・幼稚園・保育所】&#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104496</xdr:rowOff>
    </xdr:from>
    <xdr:to>
      <xdr:col>116</xdr:col>
      <xdr:colOff>114300</xdr:colOff>
      <xdr:row>40</xdr:row>
      <xdr:rowOff>34646</xdr:rowOff>
    </xdr:to>
    <xdr:sp macro="" textlink="">
      <xdr:nvSpPr>
        <xdr:cNvPr id="431" name="楕円 430"/>
        <xdr:cNvSpPr/>
      </xdr:nvSpPr>
      <xdr:spPr>
        <a:xfrm>
          <a:off x="221107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127373</xdr:rowOff>
    </xdr:from>
    <xdr:ext cx="469744" cy="259045"/>
    <xdr:sp macro="" textlink="">
      <xdr:nvSpPr>
        <xdr:cNvPr id="432" name="【認定こども園・幼稚園・保育所】&#10;一人当たり面積該当値テキスト"/>
        <xdr:cNvSpPr txBox="1"/>
      </xdr:nvSpPr>
      <xdr:spPr>
        <a:xfrm>
          <a:off x="22199600" y="66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33" name="楕円 432"/>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155296</xdr:rowOff>
    </xdr:from>
    <xdr:to>
      <xdr:col>116</xdr:col>
      <xdr:colOff>63500</xdr:colOff>
      <xdr:row>40</xdr:row>
      <xdr:rowOff>80772</xdr:rowOff>
    </xdr:to>
    <xdr:cxnSp macro="">
      <xdr:nvCxnSpPr>
        <xdr:cNvPr id="434" name="直線コネクタ 433"/>
        <xdr:cNvCxnSpPr/>
      </xdr:nvCxnSpPr>
      <xdr:spPr>
        <a:xfrm flipV="1">
          <a:off x="21323300" y="6841846"/>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29058</xdr:rowOff>
    </xdr:from>
    <xdr:to>
      <xdr:col>107</xdr:col>
      <xdr:colOff>101600</xdr:colOff>
      <xdr:row>40</xdr:row>
      <xdr:rowOff>130658</xdr:rowOff>
    </xdr:to>
    <xdr:sp macro="" textlink="">
      <xdr:nvSpPr>
        <xdr:cNvPr id="435" name="楕円 434"/>
        <xdr:cNvSpPr/>
      </xdr:nvSpPr>
      <xdr:spPr>
        <a:xfrm>
          <a:off x="20383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79858</xdr:rowOff>
    </xdr:from>
    <xdr:to>
      <xdr:col>111</xdr:col>
      <xdr:colOff>177800</xdr:colOff>
      <xdr:row>40</xdr:row>
      <xdr:rowOff>80772</xdr:rowOff>
    </xdr:to>
    <xdr:cxnSp macro="">
      <xdr:nvCxnSpPr>
        <xdr:cNvPr id="436" name="直線コネクタ 435"/>
        <xdr:cNvCxnSpPr/>
      </xdr:nvCxnSpPr>
      <xdr:spPr>
        <a:xfrm>
          <a:off x="20434300" y="6937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40"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121785</xdr:rowOff>
    </xdr:from>
    <xdr:ext cx="469744" cy="259045"/>
    <xdr:sp macro="" textlink="">
      <xdr:nvSpPr>
        <xdr:cNvPr id="441" name="n_2mainValue【認定こども園・幼稚園・保育所】&#10;一人当たり面積"/>
        <xdr:cNvSpPr txBox="1"/>
      </xdr:nvSpPr>
      <xdr:spPr>
        <a:xfrm>
          <a:off x="20199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482" name="楕円 481"/>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483" name="【学校施設】&#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484" name="楕円 483"/>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59</xdr:row>
      <xdr:rowOff>24493</xdr:rowOff>
    </xdr:to>
    <xdr:cxnSp macro="">
      <xdr:nvCxnSpPr>
        <xdr:cNvPr id="485" name="直線コネクタ 484"/>
        <xdr:cNvCxnSpPr/>
      </xdr:nvCxnSpPr>
      <xdr:spPr>
        <a:xfrm flipV="1">
          <a:off x="15481300" y="101057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486" name="楕円 485"/>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52251</xdr:rowOff>
    </xdr:to>
    <xdr:cxnSp macro="">
      <xdr:nvCxnSpPr>
        <xdr:cNvPr id="487" name="直線コネクタ 486"/>
        <xdr:cNvCxnSpPr/>
      </xdr:nvCxnSpPr>
      <xdr:spPr>
        <a:xfrm flipV="1">
          <a:off x="14592300" y="101400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491" name="n_1mainValue【学校施設】&#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492" name="n_2mainValue【学校施設】&#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157797</xdr:rowOff>
    </xdr:from>
    <xdr:to>
      <xdr:col>116</xdr:col>
      <xdr:colOff>114300</xdr:colOff>
      <xdr:row>64</xdr:row>
      <xdr:rowOff>87947</xdr:rowOff>
    </xdr:to>
    <xdr:sp macro="" textlink="">
      <xdr:nvSpPr>
        <xdr:cNvPr id="532" name="楕円 531"/>
        <xdr:cNvSpPr/>
      </xdr:nvSpPr>
      <xdr:spPr>
        <a:xfrm>
          <a:off x="22110700" y="109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72724</xdr:rowOff>
    </xdr:from>
    <xdr:ext cx="469744" cy="259045"/>
    <xdr:sp macro="" textlink="">
      <xdr:nvSpPr>
        <xdr:cNvPr id="533" name="【学校施設】&#10;一人当たり面積該当値テキスト"/>
        <xdr:cNvSpPr txBox="1"/>
      </xdr:nvSpPr>
      <xdr:spPr>
        <a:xfrm>
          <a:off x="22199600" y="108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155511</xdr:rowOff>
    </xdr:from>
    <xdr:to>
      <xdr:col>112</xdr:col>
      <xdr:colOff>38100</xdr:colOff>
      <xdr:row>64</xdr:row>
      <xdr:rowOff>85661</xdr:rowOff>
    </xdr:to>
    <xdr:sp macro="" textlink="">
      <xdr:nvSpPr>
        <xdr:cNvPr id="534" name="楕円 533"/>
        <xdr:cNvSpPr/>
      </xdr:nvSpPr>
      <xdr:spPr>
        <a:xfrm>
          <a:off x="21272500" y="109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34861</xdr:rowOff>
    </xdr:from>
    <xdr:to>
      <xdr:col>116</xdr:col>
      <xdr:colOff>63500</xdr:colOff>
      <xdr:row>64</xdr:row>
      <xdr:rowOff>37147</xdr:rowOff>
    </xdr:to>
    <xdr:cxnSp macro="">
      <xdr:nvCxnSpPr>
        <xdr:cNvPr id="535" name="直線コネクタ 534"/>
        <xdr:cNvCxnSpPr/>
      </xdr:nvCxnSpPr>
      <xdr:spPr>
        <a:xfrm>
          <a:off x="21323300" y="110076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96266</xdr:rowOff>
    </xdr:from>
    <xdr:to>
      <xdr:col>107</xdr:col>
      <xdr:colOff>101600</xdr:colOff>
      <xdr:row>65</xdr:row>
      <xdr:rowOff>26416</xdr:rowOff>
    </xdr:to>
    <xdr:sp macro="" textlink="">
      <xdr:nvSpPr>
        <xdr:cNvPr id="536" name="楕円 535"/>
        <xdr:cNvSpPr/>
      </xdr:nvSpPr>
      <xdr:spPr>
        <a:xfrm>
          <a:off x="20383500" y="110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34861</xdr:rowOff>
    </xdr:from>
    <xdr:to>
      <xdr:col>111</xdr:col>
      <xdr:colOff>177800</xdr:colOff>
      <xdr:row>64</xdr:row>
      <xdr:rowOff>147066</xdr:rowOff>
    </xdr:to>
    <xdr:cxnSp macro="">
      <xdr:nvCxnSpPr>
        <xdr:cNvPr id="537" name="直線コネクタ 536"/>
        <xdr:cNvCxnSpPr/>
      </xdr:nvCxnSpPr>
      <xdr:spPr>
        <a:xfrm flipV="1">
          <a:off x="20434300" y="11007661"/>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76788</xdr:rowOff>
    </xdr:from>
    <xdr:ext cx="469744" cy="259045"/>
    <xdr:sp macro="" textlink="">
      <xdr:nvSpPr>
        <xdr:cNvPr id="541" name="n_1mainValue【学校施設】&#10;一人当たり面積"/>
        <xdr:cNvSpPr txBox="1"/>
      </xdr:nvSpPr>
      <xdr:spPr>
        <a:xfrm>
          <a:off x="21075727" y="110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17543</xdr:rowOff>
    </xdr:from>
    <xdr:ext cx="469744" cy="259045"/>
    <xdr:sp macro="" textlink="">
      <xdr:nvSpPr>
        <xdr:cNvPr id="542" name="n_2mainValue【学校施設】&#10;一人当たり面積"/>
        <xdr:cNvSpPr txBox="1"/>
      </xdr:nvSpPr>
      <xdr:spPr>
        <a:xfrm>
          <a:off x="20199427" y="111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58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77651</xdr:rowOff>
    </xdr:from>
    <xdr:to>
      <xdr:col>85</xdr:col>
      <xdr:colOff>177800</xdr:colOff>
      <xdr:row>104</xdr:row>
      <xdr:rowOff>7801</xdr:rowOff>
    </xdr:to>
    <xdr:sp macro="" textlink="">
      <xdr:nvSpPr>
        <xdr:cNvPr id="599" name="楕円 598"/>
        <xdr:cNvSpPr/>
      </xdr:nvSpPr>
      <xdr:spPr>
        <a:xfrm>
          <a:off x="16268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56078</xdr:rowOff>
    </xdr:from>
    <xdr:ext cx="405111" cy="259045"/>
    <xdr:sp macro="" textlink="">
      <xdr:nvSpPr>
        <xdr:cNvPr id="600" name="【公民館】&#10;有形固定資産減価償却率該当値テキスト"/>
        <xdr:cNvSpPr txBox="1"/>
      </xdr:nvSpPr>
      <xdr:spPr>
        <a:xfrm>
          <a:off x="16357600"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601" name="楕円 600"/>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103</xdr:row>
      <xdr:rowOff>164374</xdr:rowOff>
    </xdr:to>
    <xdr:cxnSp macro="">
      <xdr:nvCxnSpPr>
        <xdr:cNvPr id="602" name="直線コネクタ 601"/>
        <xdr:cNvCxnSpPr/>
      </xdr:nvCxnSpPr>
      <xdr:spPr>
        <a:xfrm flipV="1">
          <a:off x="15481300" y="177878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603" name="楕円 602"/>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35379</xdr:rowOff>
    </xdr:to>
    <xdr:cxnSp macro="">
      <xdr:nvCxnSpPr>
        <xdr:cNvPr id="604" name="直線コネクタ 603"/>
        <xdr:cNvCxnSpPr/>
      </xdr:nvCxnSpPr>
      <xdr:spPr>
        <a:xfrm flipV="1">
          <a:off x="14592300" y="178237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05"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06"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7"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34851</xdr:rowOff>
    </xdr:from>
    <xdr:ext cx="405111" cy="259045"/>
    <xdr:sp macro="" textlink="">
      <xdr:nvSpPr>
        <xdr:cNvPr id="608" name="n_1mainValue【公民館】&#10;有形固定資産減価償却率"/>
        <xdr:cNvSpPr txBox="1"/>
      </xdr:nvSpPr>
      <xdr:spPr>
        <a:xfrm>
          <a:off x="15266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77306</xdr:rowOff>
    </xdr:from>
    <xdr:ext cx="405111" cy="259045"/>
    <xdr:sp macro="" textlink="">
      <xdr:nvSpPr>
        <xdr:cNvPr id="609" name="n_2mainValue【公民館】&#10;有形固定資産減価償却率"/>
        <xdr:cNvSpPr txBox="1"/>
      </xdr:nvSpPr>
      <xdr:spPr>
        <a:xfrm>
          <a:off x="14389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3" name="直線コネクタ 63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5" name="直線コネクタ 63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7" name="直線コネクタ 63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3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9" name="フローチャート: 判断 63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0" name="フローチャート: 判断 63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1" name="フローチャート: 判断 64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2" name="フローチャート: 判断 64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130556</xdr:rowOff>
    </xdr:from>
    <xdr:to>
      <xdr:col>116</xdr:col>
      <xdr:colOff>114300</xdr:colOff>
      <xdr:row>108</xdr:row>
      <xdr:rowOff>60706</xdr:rowOff>
    </xdr:to>
    <xdr:sp macro="" textlink="">
      <xdr:nvSpPr>
        <xdr:cNvPr id="648" name="楕円 647"/>
        <xdr:cNvSpPr/>
      </xdr:nvSpPr>
      <xdr:spPr>
        <a:xfrm>
          <a:off x="22110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45483</xdr:rowOff>
    </xdr:from>
    <xdr:ext cx="469744" cy="259045"/>
    <xdr:sp macro="" textlink="">
      <xdr:nvSpPr>
        <xdr:cNvPr id="649" name="【公民館】&#10;一人当たり面積該当値テキスト"/>
        <xdr:cNvSpPr txBox="1"/>
      </xdr:nvSpPr>
      <xdr:spPr>
        <a:xfrm>
          <a:off x="22199600" y="183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129794</xdr:rowOff>
    </xdr:from>
    <xdr:to>
      <xdr:col>112</xdr:col>
      <xdr:colOff>38100</xdr:colOff>
      <xdr:row>108</xdr:row>
      <xdr:rowOff>59944</xdr:rowOff>
    </xdr:to>
    <xdr:sp macro="" textlink="">
      <xdr:nvSpPr>
        <xdr:cNvPr id="650" name="楕円 649"/>
        <xdr:cNvSpPr/>
      </xdr:nvSpPr>
      <xdr:spPr>
        <a:xfrm>
          <a:off x="21272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9144</xdr:rowOff>
    </xdr:from>
    <xdr:to>
      <xdr:col>116</xdr:col>
      <xdr:colOff>63500</xdr:colOff>
      <xdr:row>108</xdr:row>
      <xdr:rowOff>9906</xdr:rowOff>
    </xdr:to>
    <xdr:cxnSp macro="">
      <xdr:nvCxnSpPr>
        <xdr:cNvPr id="651" name="直線コネクタ 650"/>
        <xdr:cNvCxnSpPr/>
      </xdr:nvCxnSpPr>
      <xdr:spPr>
        <a:xfrm>
          <a:off x="21323300" y="185257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129032</xdr:rowOff>
    </xdr:from>
    <xdr:to>
      <xdr:col>107</xdr:col>
      <xdr:colOff>101600</xdr:colOff>
      <xdr:row>108</xdr:row>
      <xdr:rowOff>59182</xdr:rowOff>
    </xdr:to>
    <xdr:sp macro="" textlink="">
      <xdr:nvSpPr>
        <xdr:cNvPr id="652" name="楕円 651"/>
        <xdr:cNvSpPr/>
      </xdr:nvSpPr>
      <xdr:spPr>
        <a:xfrm>
          <a:off x="20383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xdr:rowOff>
    </xdr:from>
    <xdr:to>
      <xdr:col>111</xdr:col>
      <xdr:colOff>177800</xdr:colOff>
      <xdr:row>108</xdr:row>
      <xdr:rowOff>9144</xdr:rowOff>
    </xdr:to>
    <xdr:cxnSp macro="">
      <xdr:nvCxnSpPr>
        <xdr:cNvPr id="653" name="直線コネクタ 652"/>
        <xdr:cNvCxnSpPr/>
      </xdr:nvCxnSpPr>
      <xdr:spPr>
        <a:xfrm>
          <a:off x="20434300" y="185249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54"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55"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6"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51071</xdr:rowOff>
    </xdr:from>
    <xdr:ext cx="469744" cy="259045"/>
    <xdr:sp macro="" textlink="">
      <xdr:nvSpPr>
        <xdr:cNvPr id="657" name="n_1mainValue【公民館】&#10;一人当たり面積"/>
        <xdr:cNvSpPr txBox="1"/>
      </xdr:nvSpPr>
      <xdr:spPr>
        <a:xfrm>
          <a:off x="210757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50309</xdr:rowOff>
    </xdr:from>
    <xdr:ext cx="469744" cy="259045"/>
    <xdr:sp macro="" textlink="">
      <xdr:nvSpPr>
        <xdr:cNvPr id="658" name="n_2mainValue【公民館】&#10;一人当たり面積"/>
        <xdr:cNvSpPr txBox="1"/>
      </xdr:nvSpPr>
      <xdr:spPr>
        <a:xfrm>
          <a:off x="20199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類似団体と比較して特に有形固定資産減価償却率が高くなっている施設は、学校施設である。特に低くなっている施設は、公営住宅である。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学校施設については、小学校関係の有形固定資産減価償却率が</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％、中学校関係が</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％となっており、小中学校関係を合わせた有形固定資産減価償却率が</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％と高くなり、類似団体内平均を上回っている。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今後は、個別施設計画に基づく施設の老朽化に取り組んでいく。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2" name="楕円 71"/>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3"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4" name="楕円 73"/>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131717</xdr:rowOff>
    </xdr:to>
    <xdr:cxnSp macro="">
      <xdr:nvCxnSpPr>
        <xdr:cNvPr id="75" name="直線コネクタ 74"/>
        <xdr:cNvCxnSpPr/>
      </xdr:nvCxnSpPr>
      <xdr:spPr>
        <a:xfrm flipV="1">
          <a:off x="3797300" y="659293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6" name="楕円 75"/>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131717</xdr:rowOff>
    </xdr:to>
    <xdr:cxnSp macro="">
      <xdr:nvCxnSpPr>
        <xdr:cNvPr id="77" name="直線コネクタ 76"/>
        <xdr:cNvCxnSpPr/>
      </xdr:nvCxnSpPr>
      <xdr:spPr>
        <a:xfrm>
          <a:off x="2908300" y="66272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1"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mainValue【図書館】&#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09"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19" name="楕円 118"/>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20"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61976</xdr:rowOff>
    </xdr:from>
    <xdr:to>
      <xdr:col>50</xdr:col>
      <xdr:colOff>165100</xdr:colOff>
      <xdr:row>38</xdr:row>
      <xdr:rowOff>163576</xdr:rowOff>
    </xdr:to>
    <xdr:sp macro="" textlink="">
      <xdr:nvSpPr>
        <xdr:cNvPr id="121" name="楕円 120"/>
        <xdr:cNvSpPr/>
      </xdr:nvSpPr>
      <xdr:spPr>
        <a:xfrm>
          <a:off x="9588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112776</xdr:rowOff>
    </xdr:from>
    <xdr:to>
      <xdr:col>55</xdr:col>
      <xdr:colOff>0</xdr:colOff>
      <xdr:row>38</xdr:row>
      <xdr:rowOff>117348</xdr:rowOff>
    </xdr:to>
    <xdr:cxnSp macro="">
      <xdr:nvCxnSpPr>
        <xdr:cNvPr id="122" name="直線コネクタ 121"/>
        <xdr:cNvCxnSpPr/>
      </xdr:nvCxnSpPr>
      <xdr:spPr>
        <a:xfrm>
          <a:off x="9639300" y="662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61976</xdr:rowOff>
    </xdr:from>
    <xdr:to>
      <xdr:col>46</xdr:col>
      <xdr:colOff>38100</xdr:colOff>
      <xdr:row>38</xdr:row>
      <xdr:rowOff>163576</xdr:rowOff>
    </xdr:to>
    <xdr:sp macro="" textlink="">
      <xdr:nvSpPr>
        <xdr:cNvPr id="123" name="楕円 122"/>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112776</xdr:rowOff>
    </xdr:to>
    <xdr:cxnSp macro="">
      <xdr:nvCxnSpPr>
        <xdr:cNvPr id="124" name="直線コネクタ 123"/>
        <xdr:cNvCxnSpPr/>
      </xdr:nvCxnSpPr>
      <xdr:spPr>
        <a:xfrm>
          <a:off x="8750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5"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154703</xdr:rowOff>
    </xdr:from>
    <xdr:ext cx="469744" cy="259045"/>
    <xdr:sp macro="" textlink="">
      <xdr:nvSpPr>
        <xdr:cNvPr id="128" name="n_1mainValue【図書館】&#10;一人当たり面積"/>
        <xdr:cNvSpPr txBox="1"/>
      </xdr:nvSpPr>
      <xdr:spPr>
        <a:xfrm>
          <a:off x="93917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8653</xdr:rowOff>
    </xdr:from>
    <xdr:ext cx="469744" cy="259045"/>
    <xdr:sp macro="" textlink="">
      <xdr:nvSpPr>
        <xdr:cNvPr id="129" name="n_2mainValue【図書館】&#10;一人当たり面積"/>
        <xdr:cNvSpPr txBox="1"/>
      </xdr:nvSpPr>
      <xdr:spPr>
        <a:xfrm>
          <a:off x="8515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70" name="楕円 169"/>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71"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72" name="楕円 171"/>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143691</xdr:rowOff>
    </xdr:to>
    <xdr:cxnSp macro="">
      <xdr:nvCxnSpPr>
        <xdr:cNvPr id="173" name="直線コネクタ 172"/>
        <xdr:cNvCxnSpPr/>
      </xdr:nvCxnSpPr>
      <xdr:spPr>
        <a:xfrm flipV="1">
          <a:off x="3797300" y="988695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4" name="楕円 173"/>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58</xdr:row>
      <xdr:rowOff>22860</xdr:rowOff>
    </xdr:to>
    <xdr:cxnSp macro="">
      <xdr:nvCxnSpPr>
        <xdr:cNvPr id="175" name="直線コネクタ 174"/>
        <xdr:cNvCxnSpPr/>
      </xdr:nvCxnSpPr>
      <xdr:spPr>
        <a:xfrm flipV="1">
          <a:off x="2908300" y="99163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79" name="n_1mainValue【体育館・プール】&#10;有形固定資産減価償却率"/>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0"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84836</xdr:rowOff>
    </xdr:from>
    <xdr:to>
      <xdr:col>55</xdr:col>
      <xdr:colOff>50800</xdr:colOff>
      <xdr:row>63</xdr:row>
      <xdr:rowOff>14986</xdr:rowOff>
    </xdr:to>
    <xdr:sp macro="" textlink="">
      <xdr:nvSpPr>
        <xdr:cNvPr id="219" name="楕円 218"/>
        <xdr:cNvSpPr/>
      </xdr:nvSpPr>
      <xdr:spPr>
        <a:xfrm>
          <a:off x="104267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63263</xdr:rowOff>
    </xdr:from>
    <xdr:ext cx="469744" cy="259045"/>
    <xdr:sp macro="" textlink="">
      <xdr:nvSpPr>
        <xdr:cNvPr id="220" name="【体育館・プール】&#10;一人当たり面積該当値テキスト"/>
        <xdr:cNvSpPr txBox="1"/>
      </xdr:nvSpPr>
      <xdr:spPr>
        <a:xfrm>
          <a:off x="1051560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21" name="楕円 220"/>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135636</xdr:rowOff>
    </xdr:to>
    <xdr:cxnSp macro="">
      <xdr:nvCxnSpPr>
        <xdr:cNvPr id="222" name="直線コネクタ 221"/>
        <xdr:cNvCxnSpPr/>
      </xdr:nvCxnSpPr>
      <xdr:spPr>
        <a:xfrm>
          <a:off x="9639300" y="107632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76454</xdr:rowOff>
    </xdr:from>
    <xdr:to>
      <xdr:col>46</xdr:col>
      <xdr:colOff>38100</xdr:colOff>
      <xdr:row>63</xdr:row>
      <xdr:rowOff>6604</xdr:rowOff>
    </xdr:to>
    <xdr:sp macro="" textlink="">
      <xdr:nvSpPr>
        <xdr:cNvPr id="223" name="楕円 222"/>
        <xdr:cNvSpPr/>
      </xdr:nvSpPr>
      <xdr:spPr>
        <a:xfrm>
          <a:off x="8699500" y="10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127254</xdr:rowOff>
    </xdr:from>
    <xdr:to>
      <xdr:col>50</xdr:col>
      <xdr:colOff>114300</xdr:colOff>
      <xdr:row>62</xdr:row>
      <xdr:rowOff>133350</xdr:rowOff>
    </xdr:to>
    <xdr:cxnSp macro="">
      <xdr:nvCxnSpPr>
        <xdr:cNvPr id="224" name="直線コネクタ 223"/>
        <xdr:cNvCxnSpPr/>
      </xdr:nvCxnSpPr>
      <xdr:spPr>
        <a:xfrm>
          <a:off x="8750300" y="107571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28"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169181</xdr:rowOff>
    </xdr:from>
    <xdr:ext cx="469744" cy="259045"/>
    <xdr:sp macro="" textlink="">
      <xdr:nvSpPr>
        <xdr:cNvPr id="229" name="n_2mainValue【体育館・プール】&#10;一人当たり面積"/>
        <xdr:cNvSpPr txBox="1"/>
      </xdr:nvSpPr>
      <xdr:spPr>
        <a:xfrm>
          <a:off x="8515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260"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0" name="楕円 269"/>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26143</xdr:rowOff>
    </xdr:from>
    <xdr:ext cx="405111" cy="259045"/>
    <xdr:sp macro="" textlink="">
      <xdr:nvSpPr>
        <xdr:cNvPr id="271" name="【福祉施設】&#10;有形固定資産減価償却率該当値テキスト"/>
        <xdr:cNvSpPr txBox="1"/>
      </xdr:nvSpPr>
      <xdr:spPr>
        <a:xfrm>
          <a:off x="4673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72" name="楕円 271"/>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136071</xdr:rowOff>
    </xdr:to>
    <xdr:cxnSp macro="">
      <xdr:nvCxnSpPr>
        <xdr:cNvPr id="273" name="直線コネクタ 272"/>
        <xdr:cNvCxnSpPr/>
      </xdr:nvCxnSpPr>
      <xdr:spPr>
        <a:xfrm flipV="1">
          <a:off x="3797300" y="141574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74" name="楕円 273"/>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7076</xdr:rowOff>
    </xdr:to>
    <xdr:cxnSp macro="">
      <xdr:nvCxnSpPr>
        <xdr:cNvPr id="275" name="直線コネクタ 274"/>
        <xdr:cNvCxnSpPr/>
      </xdr:nvCxnSpPr>
      <xdr:spPr>
        <a:xfrm flipV="1">
          <a:off x="2908300" y="141949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76"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77"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79"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80" name="n_2mainValue【福祉施設】&#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07"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17" name="楕円 316"/>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18" name="【福祉施設】&#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19" name="楕円 318"/>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20" name="直線コネクタ 319"/>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21" name="楕円 320"/>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22" name="直線コネクタ 321"/>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23"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26" name="n_1mainValue【福祉施設】&#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27" name="n_2mainValue【福祉施設】&#10;一人当たり面積"/>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68" name="直線コネクタ 36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6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0" name="直線コネクタ 36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2" name="直線コネクタ 37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7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4" name="フローチャート: 判断 37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5" name="フローチャート: 判断 37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76" name="フローチャート: 判断 37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77" name="フローチャート: 判断 37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383" name="楕円 382"/>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41292</xdr:rowOff>
    </xdr:from>
    <xdr:ext cx="405111" cy="259045"/>
    <xdr:sp macro="" textlink="">
      <xdr:nvSpPr>
        <xdr:cNvPr id="384" name="【一般廃棄物処理施設】&#10;有形固定資産減価償却率該当値テキスト"/>
        <xdr:cNvSpPr txBox="1"/>
      </xdr:nvSpPr>
      <xdr:spPr>
        <a:xfrm>
          <a:off x="16357600" y="569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385" name="楕円 384"/>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165735</xdr:rowOff>
    </xdr:from>
    <xdr:to>
      <xdr:col>85</xdr:col>
      <xdr:colOff>127000</xdr:colOff>
      <xdr:row>34</xdr:row>
      <xdr:rowOff>22860</xdr:rowOff>
    </xdr:to>
    <xdr:cxnSp macro="">
      <xdr:nvCxnSpPr>
        <xdr:cNvPr id="386" name="直線コネクタ 385"/>
        <xdr:cNvCxnSpPr/>
      </xdr:nvCxnSpPr>
      <xdr:spPr>
        <a:xfrm flipV="1">
          <a:off x="15481300" y="5823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156845</xdr:rowOff>
    </xdr:from>
    <xdr:to>
      <xdr:col>76</xdr:col>
      <xdr:colOff>165100</xdr:colOff>
      <xdr:row>34</xdr:row>
      <xdr:rowOff>86995</xdr:rowOff>
    </xdr:to>
    <xdr:sp macro="" textlink="">
      <xdr:nvSpPr>
        <xdr:cNvPr id="387" name="楕円 386"/>
        <xdr:cNvSpPr/>
      </xdr:nvSpPr>
      <xdr:spPr>
        <a:xfrm>
          <a:off x="14541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34</xdr:row>
      <xdr:rowOff>36195</xdr:rowOff>
    </xdr:to>
    <xdr:cxnSp macro="">
      <xdr:nvCxnSpPr>
        <xdr:cNvPr id="388" name="直線コネクタ 387"/>
        <xdr:cNvCxnSpPr/>
      </xdr:nvCxnSpPr>
      <xdr:spPr>
        <a:xfrm flipV="1">
          <a:off x="14592300" y="5852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8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90"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1"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392" name="n_1mainValue【一般廃棄物処理施設】&#10;有形固定資産減価償却率"/>
        <xdr:cNvSpPr txBox="1"/>
      </xdr:nvSpPr>
      <xdr:spPr>
        <a:xfrm>
          <a:off x="15266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103522</xdr:rowOff>
    </xdr:from>
    <xdr:ext cx="405111" cy="259045"/>
    <xdr:sp macro="" textlink="">
      <xdr:nvSpPr>
        <xdr:cNvPr id="393" name="n_2mainValue【一般廃棄物処理施設】&#10;有形固定資産減価償却率"/>
        <xdr:cNvSpPr txBox="1"/>
      </xdr:nvSpPr>
      <xdr:spPr>
        <a:xfrm>
          <a:off x="14389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3" name="テキスト ボックス 41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5" name="テキスト ボックス 41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19" name="直線コネクタ 41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1" name="直線コネクタ 42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3" name="直線コネクタ 42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24"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5" name="フローチャート: 判断 42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26" name="フローチャート: 判断 42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27" name="フローチャート: 判断 426"/>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28" name="フローチャート: 判断 427"/>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111775</xdr:rowOff>
    </xdr:from>
    <xdr:to>
      <xdr:col>116</xdr:col>
      <xdr:colOff>114300</xdr:colOff>
      <xdr:row>40</xdr:row>
      <xdr:rowOff>41925</xdr:rowOff>
    </xdr:to>
    <xdr:sp macro="" textlink="">
      <xdr:nvSpPr>
        <xdr:cNvPr id="434" name="楕円 433"/>
        <xdr:cNvSpPr/>
      </xdr:nvSpPr>
      <xdr:spPr>
        <a:xfrm>
          <a:off x="22110700" y="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90202</xdr:rowOff>
    </xdr:from>
    <xdr:ext cx="599010" cy="259045"/>
    <xdr:sp macro="" textlink="">
      <xdr:nvSpPr>
        <xdr:cNvPr id="435" name="【一般廃棄物処理施設】&#10;一人当たり有形固定資産（償却資産）額該当値テキスト"/>
        <xdr:cNvSpPr txBox="1"/>
      </xdr:nvSpPr>
      <xdr:spPr>
        <a:xfrm>
          <a:off x="22199600" y="677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96188</xdr:rowOff>
    </xdr:from>
    <xdr:to>
      <xdr:col>112</xdr:col>
      <xdr:colOff>38100</xdr:colOff>
      <xdr:row>40</xdr:row>
      <xdr:rowOff>26338</xdr:rowOff>
    </xdr:to>
    <xdr:sp macro="" textlink="">
      <xdr:nvSpPr>
        <xdr:cNvPr id="436" name="楕円 435"/>
        <xdr:cNvSpPr/>
      </xdr:nvSpPr>
      <xdr:spPr>
        <a:xfrm>
          <a:off x="21272500" y="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146988</xdr:rowOff>
    </xdr:from>
    <xdr:to>
      <xdr:col>116</xdr:col>
      <xdr:colOff>63500</xdr:colOff>
      <xdr:row>39</xdr:row>
      <xdr:rowOff>162575</xdr:rowOff>
    </xdr:to>
    <xdr:cxnSp macro="">
      <xdr:nvCxnSpPr>
        <xdr:cNvPr id="437" name="直線コネクタ 436"/>
        <xdr:cNvCxnSpPr/>
      </xdr:nvCxnSpPr>
      <xdr:spPr>
        <a:xfrm>
          <a:off x="21323300" y="6833538"/>
          <a:ext cx="8382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95446</xdr:rowOff>
    </xdr:from>
    <xdr:to>
      <xdr:col>107</xdr:col>
      <xdr:colOff>101600</xdr:colOff>
      <xdr:row>40</xdr:row>
      <xdr:rowOff>25596</xdr:rowOff>
    </xdr:to>
    <xdr:sp macro="" textlink="">
      <xdr:nvSpPr>
        <xdr:cNvPr id="438" name="楕円 437"/>
        <xdr:cNvSpPr/>
      </xdr:nvSpPr>
      <xdr:spPr>
        <a:xfrm>
          <a:off x="20383500" y="67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146246</xdr:rowOff>
    </xdr:from>
    <xdr:to>
      <xdr:col>111</xdr:col>
      <xdr:colOff>177800</xdr:colOff>
      <xdr:row>39</xdr:row>
      <xdr:rowOff>146988</xdr:rowOff>
    </xdr:to>
    <xdr:cxnSp macro="">
      <xdr:nvCxnSpPr>
        <xdr:cNvPr id="439" name="直線コネクタ 438"/>
        <xdr:cNvCxnSpPr/>
      </xdr:nvCxnSpPr>
      <xdr:spPr>
        <a:xfrm>
          <a:off x="20434300" y="6832796"/>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40"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4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2"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17465</xdr:rowOff>
    </xdr:from>
    <xdr:ext cx="599010" cy="259045"/>
    <xdr:sp macro="" textlink="">
      <xdr:nvSpPr>
        <xdr:cNvPr id="443" name="n_1mainValue【一般廃棄物処理施設】&#10;一人当たり有形固定資産（償却資産）額"/>
        <xdr:cNvSpPr txBox="1"/>
      </xdr:nvSpPr>
      <xdr:spPr>
        <a:xfrm>
          <a:off x="21011095" y="687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16723</xdr:rowOff>
    </xdr:from>
    <xdr:ext cx="599010" cy="259045"/>
    <xdr:sp macro="" textlink="">
      <xdr:nvSpPr>
        <xdr:cNvPr id="444" name="n_2mainValue【一般廃棄物処理施設】&#10;一人当たり有形固定資産（償却資産）額"/>
        <xdr:cNvSpPr txBox="1"/>
      </xdr:nvSpPr>
      <xdr:spPr>
        <a:xfrm>
          <a:off x="20134795" y="68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68" name="直線コネクタ 46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6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0" name="直線コネクタ 46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2" name="直線コネクタ 47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7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4" name="フローチャート: 判断 47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5" name="フローチャート: 判断 47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6" name="フローチャート: 判断 475"/>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77" name="フローチャート: 判断 476"/>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132080</xdr:rowOff>
    </xdr:from>
    <xdr:to>
      <xdr:col>85</xdr:col>
      <xdr:colOff>177800</xdr:colOff>
      <xdr:row>64</xdr:row>
      <xdr:rowOff>62230</xdr:rowOff>
    </xdr:to>
    <xdr:sp macro="" textlink="">
      <xdr:nvSpPr>
        <xdr:cNvPr id="483" name="楕円 482"/>
        <xdr:cNvSpPr/>
      </xdr:nvSpPr>
      <xdr:spPr>
        <a:xfrm>
          <a:off x="16268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47007</xdr:rowOff>
    </xdr:from>
    <xdr:ext cx="340478" cy="259045"/>
    <xdr:sp macro="" textlink="">
      <xdr:nvSpPr>
        <xdr:cNvPr id="484" name="【保健センター・保健所】&#10;有形固定資産減価償却率該当値テキスト"/>
        <xdr:cNvSpPr txBox="1"/>
      </xdr:nvSpPr>
      <xdr:spPr>
        <a:xfrm>
          <a:off x="16357600" y="10848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130175</xdr:rowOff>
    </xdr:from>
    <xdr:to>
      <xdr:col>81</xdr:col>
      <xdr:colOff>101600</xdr:colOff>
      <xdr:row>64</xdr:row>
      <xdr:rowOff>60325</xdr:rowOff>
    </xdr:to>
    <xdr:sp macro="" textlink="">
      <xdr:nvSpPr>
        <xdr:cNvPr id="485" name="楕円 484"/>
        <xdr:cNvSpPr/>
      </xdr:nvSpPr>
      <xdr:spPr>
        <a:xfrm>
          <a:off x="15430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9525</xdr:rowOff>
    </xdr:from>
    <xdr:to>
      <xdr:col>85</xdr:col>
      <xdr:colOff>127000</xdr:colOff>
      <xdr:row>64</xdr:row>
      <xdr:rowOff>11430</xdr:rowOff>
    </xdr:to>
    <xdr:cxnSp macro="">
      <xdr:nvCxnSpPr>
        <xdr:cNvPr id="486" name="直線コネクタ 485"/>
        <xdr:cNvCxnSpPr/>
      </xdr:nvCxnSpPr>
      <xdr:spPr>
        <a:xfrm>
          <a:off x="15481300" y="10982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487" name="楕円 486"/>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9525</xdr:rowOff>
    </xdr:from>
    <xdr:to>
      <xdr:col>81</xdr:col>
      <xdr:colOff>50800</xdr:colOff>
      <xdr:row>64</xdr:row>
      <xdr:rowOff>76200</xdr:rowOff>
    </xdr:to>
    <xdr:cxnSp macro="">
      <xdr:nvCxnSpPr>
        <xdr:cNvPr id="488" name="直線コネクタ 487"/>
        <xdr:cNvCxnSpPr/>
      </xdr:nvCxnSpPr>
      <xdr:spPr>
        <a:xfrm flipV="1">
          <a:off x="14592300" y="10982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89"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90"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1"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51452</xdr:rowOff>
    </xdr:from>
    <xdr:ext cx="340478" cy="259045"/>
    <xdr:sp macro="" textlink="">
      <xdr:nvSpPr>
        <xdr:cNvPr id="492" name="n_1mainValue【保健センター・保健所】&#10;有形固定資産減価償却率"/>
        <xdr:cNvSpPr txBox="1"/>
      </xdr:nvSpPr>
      <xdr:spPr>
        <a:xfrm>
          <a:off x="15298361"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118127</xdr:rowOff>
    </xdr:from>
    <xdr:ext cx="340478" cy="259045"/>
    <xdr:sp macro="" textlink="">
      <xdr:nvSpPr>
        <xdr:cNvPr id="493" name="n_2mainValue【保健センター・保健所】&#10;有形固定資産減価償却率"/>
        <xdr:cNvSpPr txBox="1"/>
      </xdr:nvSpPr>
      <xdr:spPr>
        <a:xfrm>
          <a:off x="14422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5" name="直線コネクタ 514"/>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1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17" name="直線コネクタ 51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18"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19" name="直線コネクタ 518"/>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20"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1" name="フローチャート: 判断 520"/>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2" name="フローチャート: 判断 521"/>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3" name="フローチャート: 判断 52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4" name="フローチャート: 判断 523"/>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30" name="楕円 529"/>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531"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32" name="楕円 531"/>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533" name="直線コネクタ 532"/>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34" name="楕円 533"/>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27432</xdr:rowOff>
    </xdr:to>
    <xdr:cxnSp macro="">
      <xdr:nvCxnSpPr>
        <xdr:cNvPr id="535" name="直線コネクタ 534"/>
        <xdr:cNvCxnSpPr/>
      </xdr:nvCxnSpPr>
      <xdr:spPr>
        <a:xfrm>
          <a:off x="20434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38"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39"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40"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66" name="直線コネクタ 565"/>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67"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68" name="直線コネクタ 567"/>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571"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72" name="フローチャート: 判断 571"/>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73" name="フローチャート: 判断 572"/>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74" name="フローチャート: 判断 573"/>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5" name="フローチャート: 判断 574"/>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16692</xdr:rowOff>
    </xdr:from>
    <xdr:to>
      <xdr:col>85</xdr:col>
      <xdr:colOff>177800</xdr:colOff>
      <xdr:row>79</xdr:row>
      <xdr:rowOff>118292</xdr:rowOff>
    </xdr:to>
    <xdr:sp macro="" textlink="">
      <xdr:nvSpPr>
        <xdr:cNvPr id="581" name="楕円 580"/>
        <xdr:cNvSpPr/>
      </xdr:nvSpPr>
      <xdr:spPr>
        <a:xfrm>
          <a:off x="16268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39569</xdr:rowOff>
    </xdr:from>
    <xdr:ext cx="405111" cy="259045"/>
    <xdr:sp macro="" textlink="">
      <xdr:nvSpPr>
        <xdr:cNvPr id="582" name="【消防施設】&#10;有形固定資産減価償却率該当値テキスト"/>
        <xdr:cNvSpPr txBox="1"/>
      </xdr:nvSpPr>
      <xdr:spPr>
        <a:xfrm>
          <a:off x="16357600" y="1341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65677</xdr:rowOff>
    </xdr:from>
    <xdr:to>
      <xdr:col>81</xdr:col>
      <xdr:colOff>101600</xdr:colOff>
      <xdr:row>79</xdr:row>
      <xdr:rowOff>167277</xdr:rowOff>
    </xdr:to>
    <xdr:sp macro="" textlink="">
      <xdr:nvSpPr>
        <xdr:cNvPr id="583" name="楕円 582"/>
        <xdr:cNvSpPr/>
      </xdr:nvSpPr>
      <xdr:spPr>
        <a:xfrm>
          <a:off x="15430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67492</xdr:rowOff>
    </xdr:from>
    <xdr:to>
      <xdr:col>85</xdr:col>
      <xdr:colOff>127000</xdr:colOff>
      <xdr:row>79</xdr:row>
      <xdr:rowOff>116477</xdr:rowOff>
    </xdr:to>
    <xdr:cxnSp macro="">
      <xdr:nvCxnSpPr>
        <xdr:cNvPr id="584" name="直線コネクタ 583"/>
        <xdr:cNvCxnSpPr/>
      </xdr:nvCxnSpPr>
      <xdr:spPr>
        <a:xfrm flipV="1">
          <a:off x="15481300" y="1361204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585" name="楕円 584"/>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79</xdr:row>
      <xdr:rowOff>165463</xdr:rowOff>
    </xdr:to>
    <xdr:cxnSp macro="">
      <xdr:nvCxnSpPr>
        <xdr:cNvPr id="586" name="直線コネクタ 585"/>
        <xdr:cNvCxnSpPr/>
      </xdr:nvCxnSpPr>
      <xdr:spPr>
        <a:xfrm flipV="1">
          <a:off x="14592300" y="136610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587"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8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9"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12354</xdr:rowOff>
    </xdr:from>
    <xdr:ext cx="405111" cy="259045"/>
    <xdr:sp macro="" textlink="">
      <xdr:nvSpPr>
        <xdr:cNvPr id="590" name="n_1mainValue【消防施設】&#10;有形固定資産減価償却率"/>
        <xdr:cNvSpPr txBox="1"/>
      </xdr:nvSpPr>
      <xdr:spPr>
        <a:xfrm>
          <a:off x="152660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591" name="n_2mainValue【消防施設】&#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15" name="直線コネクタ 614"/>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18"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19" name="直線コネクタ 618"/>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20"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21" name="フローチャート: 判断 620"/>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2" name="フローチャート: 判断 62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23" name="フローチャート: 判断 62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24" name="フローチャート: 判断 623"/>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30" name="楕円 629"/>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31"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53975</xdr:rowOff>
    </xdr:from>
    <xdr:to>
      <xdr:col>112</xdr:col>
      <xdr:colOff>38100</xdr:colOff>
      <xdr:row>84</xdr:row>
      <xdr:rowOff>155575</xdr:rowOff>
    </xdr:to>
    <xdr:sp macro="" textlink="">
      <xdr:nvSpPr>
        <xdr:cNvPr id="632" name="楕円 631"/>
        <xdr:cNvSpPr/>
      </xdr:nvSpPr>
      <xdr:spPr>
        <a:xfrm>
          <a:off x="21272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104775</xdr:rowOff>
    </xdr:from>
    <xdr:to>
      <xdr:col>116</xdr:col>
      <xdr:colOff>63500</xdr:colOff>
      <xdr:row>84</xdr:row>
      <xdr:rowOff>106680</xdr:rowOff>
    </xdr:to>
    <xdr:cxnSp macro="">
      <xdr:nvCxnSpPr>
        <xdr:cNvPr id="633" name="直線コネクタ 632"/>
        <xdr:cNvCxnSpPr/>
      </xdr:nvCxnSpPr>
      <xdr:spPr>
        <a:xfrm>
          <a:off x="21323300" y="1450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52070</xdr:rowOff>
    </xdr:from>
    <xdr:to>
      <xdr:col>107</xdr:col>
      <xdr:colOff>101600</xdr:colOff>
      <xdr:row>84</xdr:row>
      <xdr:rowOff>153670</xdr:rowOff>
    </xdr:to>
    <xdr:sp macro="" textlink="">
      <xdr:nvSpPr>
        <xdr:cNvPr id="634" name="楕円 633"/>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84</xdr:row>
      <xdr:rowOff>104775</xdr:rowOff>
    </xdr:to>
    <xdr:cxnSp macro="">
      <xdr:nvCxnSpPr>
        <xdr:cNvPr id="635" name="直線コネクタ 634"/>
        <xdr:cNvCxnSpPr/>
      </xdr:nvCxnSpPr>
      <xdr:spPr>
        <a:xfrm>
          <a:off x="20434300" y="1450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3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38"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146702</xdr:rowOff>
    </xdr:from>
    <xdr:ext cx="469744" cy="259045"/>
    <xdr:sp macro="" textlink="">
      <xdr:nvSpPr>
        <xdr:cNvPr id="639" name="n_1mainValue【消防施設】&#10;一人当たり面積"/>
        <xdr:cNvSpPr txBox="1"/>
      </xdr:nvSpPr>
      <xdr:spPr>
        <a:xfrm>
          <a:off x="210757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640"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0" name="テキスト ボックス 6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4" name="直線コネクタ 66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8" name="直線コネクタ 66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69"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70" name="フローチャート: 判断 66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71" name="フローチャート: 判断 67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72" name="フローチャート: 判断 671"/>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73" name="フローチャート: 判断 67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167639</xdr:rowOff>
    </xdr:from>
    <xdr:to>
      <xdr:col>85</xdr:col>
      <xdr:colOff>177800</xdr:colOff>
      <xdr:row>104</xdr:row>
      <xdr:rowOff>97789</xdr:rowOff>
    </xdr:to>
    <xdr:sp macro="" textlink="">
      <xdr:nvSpPr>
        <xdr:cNvPr id="679" name="楕円 678"/>
        <xdr:cNvSpPr/>
      </xdr:nvSpPr>
      <xdr:spPr>
        <a:xfrm>
          <a:off x="162687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19066</xdr:rowOff>
    </xdr:from>
    <xdr:ext cx="405111" cy="259045"/>
    <xdr:sp macro="" textlink="">
      <xdr:nvSpPr>
        <xdr:cNvPr id="680" name="【庁舎】&#10;有形固定資産減価償却率該当値テキスト"/>
        <xdr:cNvSpPr txBox="1"/>
      </xdr:nvSpPr>
      <xdr:spPr>
        <a:xfrm>
          <a:off x="16357600"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81" name="楕円 68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46989</xdr:rowOff>
    </xdr:from>
    <xdr:to>
      <xdr:col>85</xdr:col>
      <xdr:colOff>127000</xdr:colOff>
      <xdr:row>104</xdr:row>
      <xdr:rowOff>64770</xdr:rowOff>
    </xdr:to>
    <xdr:cxnSp macro="">
      <xdr:nvCxnSpPr>
        <xdr:cNvPr id="682" name="直線コネクタ 681"/>
        <xdr:cNvCxnSpPr/>
      </xdr:nvCxnSpPr>
      <xdr:spPr>
        <a:xfrm flipV="1">
          <a:off x="15481300" y="178777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83" name="楕円 682"/>
        <xdr:cNvSpPr/>
      </xdr:nvSpPr>
      <xdr:spPr>
        <a:xfrm>
          <a:off x="14541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90170</xdr:rowOff>
    </xdr:to>
    <xdr:cxnSp macro="">
      <xdr:nvCxnSpPr>
        <xdr:cNvPr id="684" name="直線コネクタ 683"/>
        <xdr:cNvCxnSpPr/>
      </xdr:nvCxnSpPr>
      <xdr:spPr>
        <a:xfrm flipV="1">
          <a:off x="14592300" y="17895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85"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8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87"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88" name="n_1main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9" name="n_2main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1" name="テキスト ボックス 71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3" name="テキスト ボックス 71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15" name="直線コネクタ 71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1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17" name="直線コネクタ 71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1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19" name="直線コネクタ 71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20"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21" name="フローチャート: 判断 72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22" name="フローチャート: 判断 72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23" name="フローチャート: 判断 722"/>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24" name="フローチャート: 判断 723"/>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70467</xdr:rowOff>
    </xdr:from>
    <xdr:to>
      <xdr:col>116</xdr:col>
      <xdr:colOff>114300</xdr:colOff>
      <xdr:row>109</xdr:row>
      <xdr:rowOff>617</xdr:rowOff>
    </xdr:to>
    <xdr:sp macro="" textlink="">
      <xdr:nvSpPr>
        <xdr:cNvPr id="730" name="楕円 729"/>
        <xdr:cNvSpPr/>
      </xdr:nvSpPr>
      <xdr:spPr>
        <a:xfrm>
          <a:off x="221107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731"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69977</xdr:rowOff>
    </xdr:from>
    <xdr:to>
      <xdr:col>112</xdr:col>
      <xdr:colOff>38100</xdr:colOff>
      <xdr:row>109</xdr:row>
      <xdr:rowOff>127</xdr:rowOff>
    </xdr:to>
    <xdr:sp macro="" textlink="">
      <xdr:nvSpPr>
        <xdr:cNvPr id="732" name="楕円 731"/>
        <xdr:cNvSpPr/>
      </xdr:nvSpPr>
      <xdr:spPr>
        <a:xfrm>
          <a:off x="21272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120777</xdr:rowOff>
    </xdr:from>
    <xdr:to>
      <xdr:col>116</xdr:col>
      <xdr:colOff>63500</xdr:colOff>
      <xdr:row>108</xdr:row>
      <xdr:rowOff>121267</xdr:rowOff>
    </xdr:to>
    <xdr:cxnSp macro="">
      <xdr:nvCxnSpPr>
        <xdr:cNvPr id="733" name="直線コネクタ 732"/>
        <xdr:cNvCxnSpPr/>
      </xdr:nvCxnSpPr>
      <xdr:spPr>
        <a:xfrm>
          <a:off x="21323300" y="1863737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69650</xdr:rowOff>
    </xdr:from>
    <xdr:to>
      <xdr:col>107</xdr:col>
      <xdr:colOff>101600</xdr:colOff>
      <xdr:row>108</xdr:row>
      <xdr:rowOff>171250</xdr:rowOff>
    </xdr:to>
    <xdr:sp macro="" textlink="">
      <xdr:nvSpPr>
        <xdr:cNvPr id="734" name="楕円 733"/>
        <xdr:cNvSpPr/>
      </xdr:nvSpPr>
      <xdr:spPr>
        <a:xfrm>
          <a:off x="20383500" y="18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120450</xdr:rowOff>
    </xdr:from>
    <xdr:to>
      <xdr:col>111</xdr:col>
      <xdr:colOff>177800</xdr:colOff>
      <xdr:row>108</xdr:row>
      <xdr:rowOff>120777</xdr:rowOff>
    </xdr:to>
    <xdr:cxnSp macro="">
      <xdr:nvCxnSpPr>
        <xdr:cNvPr id="735" name="直線コネクタ 734"/>
        <xdr:cNvCxnSpPr/>
      </xdr:nvCxnSpPr>
      <xdr:spPr>
        <a:xfrm>
          <a:off x="20434300" y="1863705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736"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737"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3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162704</xdr:rowOff>
    </xdr:from>
    <xdr:ext cx="469744" cy="259045"/>
    <xdr:sp macro="" textlink="">
      <xdr:nvSpPr>
        <xdr:cNvPr id="739" name="n_1mainValue【庁舎】&#10;一人当たり面積"/>
        <xdr:cNvSpPr txBox="1"/>
      </xdr:nvSpPr>
      <xdr:spPr>
        <a:xfrm>
          <a:off x="210757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162377</xdr:rowOff>
    </xdr:from>
    <xdr:ext cx="469744" cy="259045"/>
    <xdr:sp macro="" textlink="">
      <xdr:nvSpPr>
        <xdr:cNvPr id="740" name="n_2mainValue【庁舎】&#10;一人当たり面積"/>
        <xdr:cNvSpPr txBox="1"/>
      </xdr:nvSpPr>
      <xdr:spPr>
        <a:xfrm>
          <a:off x="2019942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一般廃棄物処理施設については、諏訪南行政事務組合に係る施設。有形固定資産減価償却率が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年度新設のため、有形固定資産減価償却率が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今後は、個別施設計画に基づく施設の老朽化対策に取り組んでいく。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年度の基準財政収入額、需要額はともに増加。財政力指数は</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で大きな変動はありません。</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ポイント上回ってはいるものの、県平均より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経済状況の好転に期待しますが、農業や観光業を中心とした産業で財政力が大きく向上することは期待薄です。維持補修に係る普通建設事業が続いていますが、計画的な事業の実施により平準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ポイント下回ってはいるものの、前年度より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ポイント上昇し、近年は増加傾向です。</a:t>
          </a:r>
        </a:p>
        <a:p>
          <a:r>
            <a:rPr kumimoji="1" lang="ja-JP" altLang="en-US" sz="1300">
              <a:latin typeface="ＭＳ Ｐゴシック" panose="020B0600070205080204" pitchFamily="50" charset="-128"/>
              <a:ea typeface="ＭＳ Ｐゴシック" panose="020B0600070205080204" pitchFamily="50" charset="-128"/>
            </a:rPr>
            <a:t>　人件費は減少しているものの、扶助費・公債費は増加しており、今後も、高齢者福祉や子育て支援といった扶助費等の増加が予想されます。</a:t>
          </a:r>
        </a:p>
        <a:p>
          <a:r>
            <a:rPr kumimoji="1" lang="ja-JP" altLang="en-US" sz="1300">
              <a:latin typeface="ＭＳ Ｐゴシック" panose="020B0600070205080204" pitchFamily="50" charset="-128"/>
              <a:ea typeface="ＭＳ Ｐゴシック" panose="020B0600070205080204" pitchFamily="50" charset="-128"/>
            </a:rPr>
            <a:t>　事務事業の見直しを更に進め、優先度の低い事務事業について廃止縮小を進め、経常経費の抑制を図ります。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131318</xdr:rowOff>
    </xdr:to>
    <xdr:cxnSp macro="">
      <xdr:nvCxnSpPr>
        <xdr:cNvPr id="131" name="直線コネクタ 130"/>
        <xdr:cNvCxnSpPr/>
      </xdr:nvCxnSpPr>
      <xdr:spPr>
        <a:xfrm>
          <a:off x="4114800" y="1073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107188</xdr:rowOff>
    </xdr:to>
    <xdr:cxnSp macro="">
      <xdr:nvCxnSpPr>
        <xdr:cNvPr id="134" name="直線コネクタ 133"/>
        <xdr:cNvCxnSpPr/>
      </xdr:nvCxnSpPr>
      <xdr:spPr>
        <a:xfrm>
          <a:off x="3225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62</xdr:row>
      <xdr:rowOff>15494</xdr:rowOff>
    </xdr:to>
    <xdr:cxnSp macro="">
      <xdr:nvCxnSpPr>
        <xdr:cNvPr id="137" name="直線コネクタ 136"/>
        <xdr:cNvCxnSpPr/>
      </xdr:nvCxnSpPr>
      <xdr:spPr>
        <a:xfrm>
          <a:off x="2336800" y="104233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46990</xdr:rowOff>
    </xdr:to>
    <xdr:cxnSp macro="">
      <xdr:nvCxnSpPr>
        <xdr:cNvPr id="140" name="直線コネクタ 139"/>
        <xdr:cNvCxnSpPr/>
      </xdr:nvCxnSpPr>
      <xdr:spPr>
        <a:xfrm flipV="1">
          <a:off x="1447800" y="104233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50" name="楕円 149"/>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1"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2" name="楕円 151"/>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3" name="テキスト ボックス 152"/>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4" name="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6" name="楕円 155"/>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7" name="テキスト ボックス 156"/>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8" name="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物件費は対前年比</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減少しましたが、人件費は対前年比</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106,554</a:t>
          </a:r>
          <a:r>
            <a:rPr kumimoji="1" lang="ja-JP" altLang="en-US" sz="1300">
              <a:latin typeface="ＭＳ Ｐゴシック" panose="020B0600070205080204" pitchFamily="50" charset="-128"/>
              <a:ea typeface="ＭＳ Ｐゴシック" panose="020B0600070205080204" pitchFamily="50" charset="-128"/>
            </a:rPr>
            <a:t>円低く、良好であると考えられます。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物件費の増加については、委託料、賃金及び役務費の増加が主な要因として挙げられますが、事務効率の向上及びさらに競争性を持たせた発注により、委託料等のコスト削減</a:t>
          </a:r>
          <a:r>
            <a:rPr kumimoji="1" lang="ja-JP" altLang="en-US" sz="1300" i="1">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51496</xdr:rowOff>
    </xdr:from>
    <xdr:to>
      <xdr:col>23</xdr:col>
      <xdr:colOff>133350</xdr:colOff>
      <xdr:row>82</xdr:row>
      <xdr:rowOff>62254</xdr:rowOff>
    </xdr:to>
    <xdr:cxnSp macro="">
      <xdr:nvCxnSpPr>
        <xdr:cNvPr id="194" name="直線コネクタ 193"/>
        <xdr:cNvCxnSpPr/>
      </xdr:nvCxnSpPr>
      <xdr:spPr>
        <a:xfrm>
          <a:off x="4114800" y="14110396"/>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47241</xdr:rowOff>
    </xdr:from>
    <xdr:to>
      <xdr:col>19</xdr:col>
      <xdr:colOff>133350</xdr:colOff>
      <xdr:row>82</xdr:row>
      <xdr:rowOff>51496</xdr:rowOff>
    </xdr:to>
    <xdr:cxnSp macro="">
      <xdr:nvCxnSpPr>
        <xdr:cNvPr id="197" name="直線コネクタ 196"/>
        <xdr:cNvCxnSpPr/>
      </xdr:nvCxnSpPr>
      <xdr:spPr>
        <a:xfrm>
          <a:off x="3225800" y="14106141"/>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46810</xdr:rowOff>
    </xdr:from>
    <xdr:to>
      <xdr:col>15</xdr:col>
      <xdr:colOff>82550</xdr:colOff>
      <xdr:row>82</xdr:row>
      <xdr:rowOff>47241</xdr:rowOff>
    </xdr:to>
    <xdr:cxnSp macro="">
      <xdr:nvCxnSpPr>
        <xdr:cNvPr id="200" name="直線コネクタ 199"/>
        <xdr:cNvCxnSpPr/>
      </xdr:nvCxnSpPr>
      <xdr:spPr>
        <a:xfrm>
          <a:off x="2336800" y="141057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25732</xdr:rowOff>
    </xdr:from>
    <xdr:to>
      <xdr:col>11</xdr:col>
      <xdr:colOff>31750</xdr:colOff>
      <xdr:row>82</xdr:row>
      <xdr:rowOff>46810</xdr:rowOff>
    </xdr:to>
    <xdr:cxnSp macro="">
      <xdr:nvCxnSpPr>
        <xdr:cNvPr id="203" name="直線コネクタ 202"/>
        <xdr:cNvCxnSpPr/>
      </xdr:nvCxnSpPr>
      <xdr:spPr>
        <a:xfrm>
          <a:off x="1447800" y="1408463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11454</xdr:rowOff>
    </xdr:from>
    <xdr:to>
      <xdr:col>23</xdr:col>
      <xdr:colOff>184150</xdr:colOff>
      <xdr:row>82</xdr:row>
      <xdr:rowOff>113054</xdr:rowOff>
    </xdr:to>
    <xdr:sp macro="" textlink="">
      <xdr:nvSpPr>
        <xdr:cNvPr id="213" name="楕円 212"/>
        <xdr:cNvSpPr/>
      </xdr:nvSpPr>
      <xdr:spPr>
        <a:xfrm>
          <a:off x="4902200" y="140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27981</xdr:rowOff>
    </xdr:from>
    <xdr:ext cx="762000" cy="259045"/>
    <xdr:sp macro="" textlink="">
      <xdr:nvSpPr>
        <xdr:cNvPr id="214" name="人件費・物件費等の状況該当値テキスト"/>
        <xdr:cNvSpPr txBox="1"/>
      </xdr:nvSpPr>
      <xdr:spPr>
        <a:xfrm>
          <a:off x="5041900" y="139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696</xdr:rowOff>
    </xdr:from>
    <xdr:to>
      <xdr:col>19</xdr:col>
      <xdr:colOff>184150</xdr:colOff>
      <xdr:row>82</xdr:row>
      <xdr:rowOff>102296</xdr:rowOff>
    </xdr:to>
    <xdr:sp macro="" textlink="">
      <xdr:nvSpPr>
        <xdr:cNvPr id="215" name="楕円 214"/>
        <xdr:cNvSpPr/>
      </xdr:nvSpPr>
      <xdr:spPr>
        <a:xfrm>
          <a:off x="4064000" y="140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112473</xdr:rowOff>
    </xdr:from>
    <xdr:ext cx="736600" cy="259045"/>
    <xdr:sp macro="" textlink="">
      <xdr:nvSpPr>
        <xdr:cNvPr id="216" name="テキスト ボックス 215"/>
        <xdr:cNvSpPr txBox="1"/>
      </xdr:nvSpPr>
      <xdr:spPr>
        <a:xfrm>
          <a:off x="3733800" y="1382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167891</xdr:rowOff>
    </xdr:from>
    <xdr:to>
      <xdr:col>15</xdr:col>
      <xdr:colOff>133350</xdr:colOff>
      <xdr:row>82</xdr:row>
      <xdr:rowOff>98041</xdr:rowOff>
    </xdr:to>
    <xdr:sp macro="" textlink="">
      <xdr:nvSpPr>
        <xdr:cNvPr id="217" name="楕円 216"/>
        <xdr:cNvSpPr/>
      </xdr:nvSpPr>
      <xdr:spPr>
        <a:xfrm>
          <a:off x="3175000" y="140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108218</xdr:rowOff>
    </xdr:from>
    <xdr:ext cx="762000" cy="259045"/>
    <xdr:sp macro="" textlink="">
      <xdr:nvSpPr>
        <xdr:cNvPr id="218" name="テキスト ボックス 217"/>
        <xdr:cNvSpPr txBox="1"/>
      </xdr:nvSpPr>
      <xdr:spPr>
        <a:xfrm>
          <a:off x="2844800" y="138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167460</xdr:rowOff>
    </xdr:from>
    <xdr:to>
      <xdr:col>11</xdr:col>
      <xdr:colOff>82550</xdr:colOff>
      <xdr:row>82</xdr:row>
      <xdr:rowOff>97610</xdr:rowOff>
    </xdr:to>
    <xdr:sp macro="" textlink="">
      <xdr:nvSpPr>
        <xdr:cNvPr id="219" name="楕円 218"/>
        <xdr:cNvSpPr/>
      </xdr:nvSpPr>
      <xdr:spPr>
        <a:xfrm>
          <a:off x="2286000" y="140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107787</xdr:rowOff>
    </xdr:from>
    <xdr:ext cx="762000" cy="259045"/>
    <xdr:sp macro="" textlink="">
      <xdr:nvSpPr>
        <xdr:cNvPr id="220" name="テキスト ボックス 219"/>
        <xdr:cNvSpPr txBox="1"/>
      </xdr:nvSpPr>
      <xdr:spPr>
        <a:xfrm>
          <a:off x="1955800" y="138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146382</xdr:rowOff>
    </xdr:from>
    <xdr:to>
      <xdr:col>7</xdr:col>
      <xdr:colOff>31750</xdr:colOff>
      <xdr:row>82</xdr:row>
      <xdr:rowOff>76532</xdr:rowOff>
    </xdr:to>
    <xdr:sp macro="" textlink="">
      <xdr:nvSpPr>
        <xdr:cNvPr id="221" name="楕円 220"/>
        <xdr:cNvSpPr/>
      </xdr:nvSpPr>
      <xdr:spPr>
        <a:xfrm>
          <a:off x="1397000" y="14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86709</xdr:rowOff>
    </xdr:from>
    <xdr:ext cx="762000" cy="259045"/>
    <xdr:sp macro="" textlink="">
      <xdr:nvSpPr>
        <xdr:cNvPr id="222" name="テキスト ボックス 221"/>
        <xdr:cNvSpPr txBox="1"/>
      </xdr:nvSpPr>
      <xdr:spPr>
        <a:xfrm>
          <a:off x="1066800" y="138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ポイント、全国町村平均値</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ポイント下回ってます。</a:t>
          </a:r>
        </a:p>
        <a:p>
          <a:r>
            <a:rPr kumimoji="1" lang="ja-JP" altLang="en-US" sz="1300">
              <a:latin typeface="ＭＳ Ｐゴシック" panose="020B0600070205080204" pitchFamily="50" charset="-128"/>
              <a:ea typeface="ＭＳ Ｐゴシック" panose="020B0600070205080204" pitchFamily="50" charset="-128"/>
            </a:rPr>
            <a:t>　給与改定は人事院勧告に基づいて実施していますが、類似団体平均と比較しても低い水準になっているため、等級別基準職務表の見直し等により、給与水準の適正化に努めます。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168063</xdr:rowOff>
    </xdr:from>
    <xdr:to>
      <xdr:col>81</xdr:col>
      <xdr:colOff>44450</xdr:colOff>
      <xdr:row>84</xdr:row>
      <xdr:rowOff>74507</xdr:rowOff>
    </xdr:to>
    <xdr:cxnSp macro="">
      <xdr:nvCxnSpPr>
        <xdr:cNvPr id="256" name="直線コネクタ 255"/>
        <xdr:cNvCxnSpPr/>
      </xdr:nvCxnSpPr>
      <xdr:spPr>
        <a:xfrm>
          <a:off x="16179800" y="1422696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168063</xdr:rowOff>
    </xdr:from>
    <xdr:to>
      <xdr:col>77</xdr:col>
      <xdr:colOff>44450</xdr:colOff>
      <xdr:row>83</xdr:row>
      <xdr:rowOff>12700</xdr:rowOff>
    </xdr:to>
    <xdr:cxnSp macro="">
      <xdr:nvCxnSpPr>
        <xdr:cNvPr id="259" name="直線コネクタ 258"/>
        <xdr:cNvCxnSpPr/>
      </xdr:nvCxnSpPr>
      <xdr:spPr>
        <a:xfrm flipV="1">
          <a:off x="15290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125307</xdr:rowOff>
    </xdr:to>
    <xdr:cxnSp macro="">
      <xdr:nvCxnSpPr>
        <xdr:cNvPr id="262" name="直線コネクタ 261"/>
        <xdr:cNvCxnSpPr/>
      </xdr:nvCxnSpPr>
      <xdr:spPr>
        <a:xfrm flipV="1">
          <a:off x="14401800" y="142430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125307</xdr:rowOff>
    </xdr:from>
    <xdr:to>
      <xdr:col>68</xdr:col>
      <xdr:colOff>152400</xdr:colOff>
      <xdr:row>83</xdr:row>
      <xdr:rowOff>125307</xdr:rowOff>
    </xdr:to>
    <xdr:cxnSp macro="">
      <xdr:nvCxnSpPr>
        <xdr:cNvPr id="265" name="直線コネクタ 264"/>
        <xdr:cNvCxnSpPr/>
      </xdr:nvCxnSpPr>
      <xdr:spPr>
        <a:xfrm>
          <a:off x="13512800" y="14355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5" name="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6"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117263</xdr:rowOff>
    </xdr:from>
    <xdr:to>
      <xdr:col>77</xdr:col>
      <xdr:colOff>95250</xdr:colOff>
      <xdr:row>83</xdr:row>
      <xdr:rowOff>47413</xdr:rowOff>
    </xdr:to>
    <xdr:sp macro="" textlink="">
      <xdr:nvSpPr>
        <xdr:cNvPr id="277" name="楕円 276"/>
        <xdr:cNvSpPr/>
      </xdr:nvSpPr>
      <xdr:spPr>
        <a:xfrm>
          <a:off x="16129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57590</xdr:rowOff>
    </xdr:from>
    <xdr:ext cx="736600" cy="259045"/>
    <xdr:sp macro="" textlink="">
      <xdr:nvSpPr>
        <xdr:cNvPr id="278" name="テキスト ボックス 277"/>
        <xdr:cNvSpPr txBox="1"/>
      </xdr:nvSpPr>
      <xdr:spPr>
        <a:xfrm>
          <a:off x="15798800" y="139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9" name="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0" name="テキスト ボックス 279"/>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1" name="楕円 280"/>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2" name="テキスト ボックス 281"/>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83" name="楕円 282"/>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4" name="テキスト ボックス 28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人口千人当たりの職員数は、前年度に比べ</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人減少しました。</a:t>
          </a:r>
        </a:p>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人少ない状況です。</a:t>
          </a:r>
        </a:p>
        <a:p>
          <a:r>
            <a:rPr kumimoji="1" lang="ja-JP" altLang="en-US" sz="1300">
              <a:latin typeface="ＭＳ Ｐゴシック" panose="020B0600070205080204" pitchFamily="50" charset="-128"/>
              <a:ea typeface="ＭＳ Ｐゴシック" panose="020B0600070205080204" pitchFamily="50" charset="-128"/>
            </a:rPr>
            <a:t>　今後も、増え続ける事務事業に支障のないよう、より適切な定員管理に努めます。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123989</xdr:rowOff>
    </xdr:to>
    <xdr:cxnSp macro="">
      <xdr:nvCxnSpPr>
        <xdr:cNvPr id="321" name="直線コネクタ 320"/>
        <xdr:cNvCxnSpPr/>
      </xdr:nvCxnSpPr>
      <xdr:spPr>
        <a:xfrm flipV="1">
          <a:off x="16179800" y="10381343"/>
          <a:ext cx="8382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110889</xdr:rowOff>
    </xdr:from>
    <xdr:to>
      <xdr:col>77</xdr:col>
      <xdr:colOff>44450</xdr:colOff>
      <xdr:row>60</xdr:row>
      <xdr:rowOff>123989</xdr:rowOff>
    </xdr:to>
    <xdr:cxnSp macro="">
      <xdr:nvCxnSpPr>
        <xdr:cNvPr id="324" name="直線コネクタ 323"/>
        <xdr:cNvCxnSpPr/>
      </xdr:nvCxnSpPr>
      <xdr:spPr>
        <a:xfrm>
          <a:off x="15290800" y="1039788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110889</xdr:rowOff>
    </xdr:from>
    <xdr:to>
      <xdr:col>72</xdr:col>
      <xdr:colOff>203200</xdr:colOff>
      <xdr:row>60</xdr:row>
      <xdr:rowOff>139156</xdr:rowOff>
    </xdr:to>
    <xdr:cxnSp macro="">
      <xdr:nvCxnSpPr>
        <xdr:cNvPr id="327" name="直線コネクタ 326"/>
        <xdr:cNvCxnSpPr/>
      </xdr:nvCxnSpPr>
      <xdr:spPr>
        <a:xfrm flipV="1">
          <a:off x="14401800" y="10397889"/>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131572</xdr:rowOff>
    </xdr:from>
    <xdr:to>
      <xdr:col>68</xdr:col>
      <xdr:colOff>152400</xdr:colOff>
      <xdr:row>60</xdr:row>
      <xdr:rowOff>139156</xdr:rowOff>
    </xdr:to>
    <xdr:cxnSp macro="">
      <xdr:nvCxnSpPr>
        <xdr:cNvPr id="330" name="直線コネクタ 329"/>
        <xdr:cNvCxnSpPr/>
      </xdr:nvCxnSpPr>
      <xdr:spPr>
        <a:xfrm>
          <a:off x="13512800" y="10418572"/>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0" name="楕円 339"/>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1"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73189</xdr:rowOff>
    </xdr:from>
    <xdr:to>
      <xdr:col>77</xdr:col>
      <xdr:colOff>95250</xdr:colOff>
      <xdr:row>61</xdr:row>
      <xdr:rowOff>3339</xdr:rowOff>
    </xdr:to>
    <xdr:sp macro="" textlink="">
      <xdr:nvSpPr>
        <xdr:cNvPr id="342" name="楕円 341"/>
        <xdr:cNvSpPr/>
      </xdr:nvSpPr>
      <xdr:spPr>
        <a:xfrm>
          <a:off x="16129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13516</xdr:rowOff>
    </xdr:from>
    <xdr:ext cx="736600" cy="259045"/>
    <xdr:sp macro="" textlink="">
      <xdr:nvSpPr>
        <xdr:cNvPr id="343" name="テキスト ボックス 342"/>
        <xdr:cNvSpPr txBox="1"/>
      </xdr:nvSpPr>
      <xdr:spPr>
        <a:xfrm>
          <a:off x="15798800" y="10129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60089</xdr:rowOff>
    </xdr:from>
    <xdr:to>
      <xdr:col>73</xdr:col>
      <xdr:colOff>44450</xdr:colOff>
      <xdr:row>60</xdr:row>
      <xdr:rowOff>161689</xdr:rowOff>
    </xdr:to>
    <xdr:sp macro="" textlink="">
      <xdr:nvSpPr>
        <xdr:cNvPr id="344" name="楕円 343"/>
        <xdr:cNvSpPr/>
      </xdr:nvSpPr>
      <xdr:spPr>
        <a:xfrm>
          <a:off x="15240000" y="10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xdr:rowOff>
    </xdr:from>
    <xdr:ext cx="762000" cy="259045"/>
    <xdr:sp macro="" textlink="">
      <xdr:nvSpPr>
        <xdr:cNvPr id="345" name="テキスト ボックス 344"/>
        <xdr:cNvSpPr txBox="1"/>
      </xdr:nvSpPr>
      <xdr:spPr>
        <a:xfrm>
          <a:off x="14909800" y="101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6" name="楕円 345"/>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7" name="テキスト ボックス 346"/>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48" name="楕円 347"/>
        <xdr:cNvSpPr/>
      </xdr:nvSpPr>
      <xdr:spPr>
        <a:xfrm>
          <a:off x="13462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49" name="テキスト ボックス 348"/>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年を基本に借入れていることもあり、公債費は増加傾向です。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実質公債費率は横ばいから若干増になることが予想されますが、類似団体平均値との比較では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ポイント低く、良好であると考えられます。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地方債の新規発行にあたっては、事業を精査し、交付税措置等を勘案しながら、起債に大きく頼らない財政運営を心掛けていきます。</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40</xdr:row>
      <xdr:rowOff>160782</xdr:rowOff>
    </xdr:to>
    <xdr:cxnSp macro="">
      <xdr:nvCxnSpPr>
        <xdr:cNvPr id="380" name="直線コネクタ 379"/>
        <xdr:cNvCxnSpPr/>
      </xdr:nvCxnSpPr>
      <xdr:spPr>
        <a:xfrm>
          <a:off x="16179800" y="69898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131826</xdr:rowOff>
    </xdr:to>
    <xdr:cxnSp macro="">
      <xdr:nvCxnSpPr>
        <xdr:cNvPr id="383" name="直線コネクタ 382"/>
        <xdr:cNvCxnSpPr/>
      </xdr:nvCxnSpPr>
      <xdr:spPr>
        <a:xfrm>
          <a:off x="15290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117348</xdr:rowOff>
    </xdr:to>
    <xdr:cxnSp macro="">
      <xdr:nvCxnSpPr>
        <xdr:cNvPr id="386" name="直線コネクタ 385"/>
        <xdr:cNvCxnSpPr/>
      </xdr:nvCxnSpPr>
      <xdr:spPr>
        <a:xfrm flipV="1">
          <a:off x="14401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141478</xdr:rowOff>
    </xdr:to>
    <xdr:cxnSp macro="">
      <xdr:nvCxnSpPr>
        <xdr:cNvPr id="389" name="直線コネクタ 388"/>
        <xdr:cNvCxnSpPr/>
      </xdr:nvCxnSpPr>
      <xdr:spPr>
        <a:xfrm flipV="1">
          <a:off x="13512800" y="69753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9" name="楕円 39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401" name="楕円 400"/>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402" name="テキスト ボックス 401"/>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3" name="楕円 402"/>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4" name="テキスト ボックス 403"/>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7" name="楕円 406"/>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8" name="テキスト ボックス 407"/>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三セク等に対する債務負担がなく、基金の積立額や交付税として算入される公債費の総額が、地方債残高や職員の退職手当引当金などの将来負担額を上回っているため「－％」となっています。</a:t>
          </a:r>
        </a:p>
        <a:p>
          <a:r>
            <a:rPr kumimoji="1" lang="ja-JP" altLang="en-US" sz="1300">
              <a:latin typeface="ＭＳ Ｐゴシック" panose="020B0600070205080204" pitchFamily="50" charset="-128"/>
              <a:ea typeface="ＭＳ Ｐゴシック" panose="020B0600070205080204" pitchFamily="50" charset="-128"/>
            </a:rPr>
            <a:t>　引き続き財政の健全化に努めます。</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給与水準や定員管理の状況は、類似団体平均より低くなっていますが、人件費は類似団体平均値より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ポイント高くなっています。これは、行財政改革による職員数削減のため新規採用を抑制してきたこと等により、平均年齢が高くなり平均賃金が上昇していると考えられます。</a:t>
          </a:r>
        </a:p>
        <a:p>
          <a:r>
            <a:rPr kumimoji="1" lang="ja-JP" altLang="en-US" sz="1300">
              <a:latin typeface="ＭＳ Ｐゴシック" panose="020B0600070205080204" pitchFamily="50" charset="-128"/>
              <a:ea typeface="ＭＳ Ｐゴシック" panose="020B0600070205080204" pitchFamily="50" charset="-128"/>
            </a:rPr>
            <a:t>　今後、職員の退職に伴い年齢構成は改善される見込みです。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5842</xdr:rowOff>
    </xdr:to>
    <xdr:cxnSp macro="">
      <xdr:nvCxnSpPr>
        <xdr:cNvPr id="64" name="直線コネクタ 63"/>
        <xdr:cNvCxnSpPr/>
      </xdr:nvCxnSpPr>
      <xdr:spPr>
        <a:xfrm>
          <a:off x="3987800" y="6340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46990</xdr:rowOff>
    </xdr:to>
    <xdr:cxnSp macro="">
      <xdr:nvCxnSpPr>
        <xdr:cNvPr id="67" name="直線コネクタ 66"/>
        <xdr:cNvCxnSpPr/>
      </xdr:nvCxnSpPr>
      <xdr:spPr>
        <a:xfrm flipV="1">
          <a:off x="3098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88138</xdr:rowOff>
    </xdr:to>
    <xdr:cxnSp macro="">
      <xdr:nvCxnSpPr>
        <xdr:cNvPr id="70" name="直線コネクタ 69"/>
        <xdr:cNvCxnSpPr/>
      </xdr:nvCxnSpPr>
      <xdr:spPr>
        <a:xfrm flipV="1">
          <a:off x="2209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143002</xdr:rowOff>
    </xdr:to>
    <xdr:cxnSp macro="">
      <xdr:nvCxnSpPr>
        <xdr:cNvPr id="73" name="直線コネクタ 72"/>
        <xdr:cNvCxnSpPr/>
      </xdr:nvCxnSpPr>
      <xdr:spPr>
        <a:xfrm flipV="1">
          <a:off x="1320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ポイント上回っており、前年度でも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物件費の増加については、賃金、委託料及び役務費の増加が主な要因として挙げられます。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会計年度任用職員制度に伴い物件費は減少する見込みですが、事務効率の向上及びさらに競争性を持たせた発注により委託料等の削減に努めます。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113284</xdr:rowOff>
    </xdr:from>
    <xdr:to>
      <xdr:col>82</xdr:col>
      <xdr:colOff>107950</xdr:colOff>
      <xdr:row>18</xdr:row>
      <xdr:rowOff>136144</xdr:rowOff>
    </xdr:to>
    <xdr:cxnSp macro="">
      <xdr:nvCxnSpPr>
        <xdr:cNvPr id="122" name="直線コネクタ 121"/>
        <xdr:cNvCxnSpPr/>
      </xdr:nvCxnSpPr>
      <xdr:spPr>
        <a:xfrm>
          <a:off x="15671800" y="3199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113284</xdr:rowOff>
    </xdr:to>
    <xdr:cxnSp macro="">
      <xdr:nvCxnSpPr>
        <xdr:cNvPr id="125" name="直線コネクタ 124"/>
        <xdr:cNvCxnSpPr/>
      </xdr:nvCxnSpPr>
      <xdr:spPr>
        <a:xfrm>
          <a:off x="14782800" y="3162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76708</xdr:rowOff>
    </xdr:to>
    <xdr:cxnSp macro="">
      <xdr:nvCxnSpPr>
        <xdr:cNvPr id="128" name="直線コネクタ 127"/>
        <xdr:cNvCxnSpPr/>
      </xdr:nvCxnSpPr>
      <xdr:spPr>
        <a:xfrm>
          <a:off x="13893800" y="3043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17</xdr:row>
      <xdr:rowOff>147574</xdr:rowOff>
    </xdr:to>
    <xdr:cxnSp macro="">
      <xdr:nvCxnSpPr>
        <xdr:cNvPr id="131" name="直線コネクタ 130"/>
        <xdr:cNvCxnSpPr/>
      </xdr:nvCxnSpPr>
      <xdr:spPr>
        <a:xfrm flipV="1">
          <a:off x="13004800" y="3043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3" name="楕円 142"/>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44" name="テキスト ボックス 143"/>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村では福祉の充実を重点施策の一つとして、老人医療や子ども医療等の医療費特別給付事業を実施しているため、扶助費は増加しています。</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ポイント上回っていますが、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今後、予防事業の拡充などの対策を進めるとともに、医療費特別給付事業の見直しなど、扶助費を抑制するための検討を行っています。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31750</xdr:rowOff>
    </xdr:to>
    <xdr:cxnSp macro="">
      <xdr:nvCxnSpPr>
        <xdr:cNvPr id="183" name="直線コネクタ 182"/>
        <xdr:cNvCxnSpPr/>
      </xdr:nvCxnSpPr>
      <xdr:spPr>
        <a:xfrm flipV="1">
          <a:off x="3987800" y="1029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31750</xdr:rowOff>
    </xdr:to>
    <xdr:cxnSp macro="">
      <xdr:nvCxnSpPr>
        <xdr:cNvPr id="186" name="直線コネクタ 185"/>
        <xdr:cNvCxnSpPr/>
      </xdr:nvCxnSpPr>
      <xdr:spPr>
        <a:xfrm>
          <a:off x="3098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88900</xdr:rowOff>
    </xdr:to>
    <xdr:cxnSp macro="">
      <xdr:nvCxnSpPr>
        <xdr:cNvPr id="189" name="直線コネクタ 188"/>
        <xdr:cNvCxnSpPr/>
      </xdr:nvCxnSpPr>
      <xdr:spPr>
        <a:xfrm>
          <a:off x="2209800" y="9918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2" name="直線コネクタ 191"/>
        <xdr:cNvCxnSpPr/>
      </xdr:nvCxnSpPr>
      <xdr:spPr>
        <a:xfrm flipV="1">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2" name="楕円 201"/>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3"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4" name="楕円 203"/>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5" name="テキスト ボックス 204"/>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6" name="楕円 205"/>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7" name="テキスト ボックス 206"/>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8" name="楕円 207"/>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9" name="テキスト ボックス 208"/>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0" name="楕円 209"/>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1" name="テキスト ボックス 210"/>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ポイント、長野県平均を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ポイント、全国平均値</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ポイント減少していますが、ほぼ横ばいで推移してます。</a:t>
          </a:r>
        </a:p>
        <a:p>
          <a:r>
            <a:rPr kumimoji="1" lang="ja-JP" altLang="en-US" sz="1300">
              <a:latin typeface="ＭＳ Ｐゴシック" panose="020B0600070205080204" pitchFamily="50" charset="-128"/>
              <a:ea typeface="ＭＳ Ｐゴシック" panose="020B0600070205080204" pitchFamily="50" charset="-128"/>
            </a:rPr>
            <a:t>　国保事業特別会計、後期高齢者医療事業会計への繰出金は年度による増減はあるもののほぼ横ばいで推移していますが、介護保険事業会計への繰出金が増加傾向にあり今後上昇する可能性があります。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88138</xdr:rowOff>
    </xdr:from>
    <xdr:to>
      <xdr:col>82</xdr:col>
      <xdr:colOff>107950</xdr:colOff>
      <xdr:row>55</xdr:row>
      <xdr:rowOff>97282</xdr:rowOff>
    </xdr:to>
    <xdr:cxnSp macro="">
      <xdr:nvCxnSpPr>
        <xdr:cNvPr id="241" name="直線コネクタ 240"/>
        <xdr:cNvCxnSpPr/>
      </xdr:nvCxnSpPr>
      <xdr:spPr>
        <a:xfrm flipV="1">
          <a:off x="15671800" y="9517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97282</xdr:rowOff>
    </xdr:to>
    <xdr:cxnSp macro="">
      <xdr:nvCxnSpPr>
        <xdr:cNvPr id="244" name="直線コネクタ 243"/>
        <xdr:cNvCxnSpPr/>
      </xdr:nvCxnSpPr>
      <xdr:spPr>
        <a:xfrm>
          <a:off x="14782800" y="9508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78994</xdr:rowOff>
    </xdr:to>
    <xdr:cxnSp macro="">
      <xdr:nvCxnSpPr>
        <xdr:cNvPr id="247" name="直線コネクタ 246"/>
        <xdr:cNvCxnSpPr/>
      </xdr:nvCxnSpPr>
      <xdr:spPr>
        <a:xfrm>
          <a:off x="13893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88138</xdr:rowOff>
    </xdr:to>
    <xdr:cxnSp macro="">
      <xdr:nvCxnSpPr>
        <xdr:cNvPr id="250" name="直線コネクタ 249"/>
        <xdr:cNvCxnSpPr/>
      </xdr:nvCxnSpPr>
      <xdr:spPr>
        <a:xfrm flipV="1">
          <a:off x="13004800" y="9504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37338</xdr:rowOff>
    </xdr:from>
    <xdr:to>
      <xdr:col>82</xdr:col>
      <xdr:colOff>158750</xdr:colOff>
      <xdr:row>55</xdr:row>
      <xdr:rowOff>138938</xdr:rowOff>
    </xdr:to>
    <xdr:sp macro="" textlink="">
      <xdr:nvSpPr>
        <xdr:cNvPr id="260" name="楕円 259"/>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53865</xdr:rowOff>
    </xdr:from>
    <xdr:ext cx="762000" cy="259045"/>
    <xdr:sp macro="" textlink="">
      <xdr:nvSpPr>
        <xdr:cNvPr id="261" name="その他該当値テキスト"/>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46482</xdr:rowOff>
    </xdr:from>
    <xdr:to>
      <xdr:col>78</xdr:col>
      <xdr:colOff>120650</xdr:colOff>
      <xdr:row>55</xdr:row>
      <xdr:rowOff>148082</xdr:rowOff>
    </xdr:to>
    <xdr:sp macro="" textlink="">
      <xdr:nvSpPr>
        <xdr:cNvPr id="262" name="楕円 261"/>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158259</xdr:rowOff>
    </xdr:from>
    <xdr:ext cx="736600" cy="259045"/>
    <xdr:sp macro="" textlink="">
      <xdr:nvSpPr>
        <xdr:cNvPr id="263" name="テキスト ボックス 262"/>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4" name="楕円 263"/>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5" name="テキスト ボックス 264"/>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6" name="楕円 265"/>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7" name="テキスト ボックス 266"/>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68" name="楕円 267"/>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69" name="テキスト ボックス 268"/>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ポイント低く、近年大きな増減はないものの増加傾向にあります。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事務事業の見直しにより削減を図っていますが、今後、補助金を交付するのが適当な事業であるかなど必要性を精査し、適正な執行に努めます。</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36</xdr:row>
      <xdr:rowOff>168148</xdr:rowOff>
    </xdr:to>
    <xdr:cxnSp macro="">
      <xdr:nvCxnSpPr>
        <xdr:cNvPr id="299" name="直線コネクタ 298"/>
        <xdr:cNvCxnSpPr/>
      </xdr:nvCxnSpPr>
      <xdr:spPr>
        <a:xfrm>
          <a:off x="15671800" y="6340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02" name="直線コネクタ 301"/>
        <xdr:cNvCxnSpPr/>
      </xdr:nvCxnSpPr>
      <xdr:spPr>
        <a:xfrm>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140716</xdr:rowOff>
    </xdr:to>
    <xdr:cxnSp macro="">
      <xdr:nvCxnSpPr>
        <xdr:cNvPr id="305" name="直線コネクタ 304"/>
        <xdr:cNvCxnSpPr/>
      </xdr:nvCxnSpPr>
      <xdr:spPr>
        <a:xfrm>
          <a:off x="13893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08" name="直線コネクタ 307"/>
        <xdr:cNvCxnSpPr/>
      </xdr:nvCxnSpPr>
      <xdr:spPr>
        <a:xfrm>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8" name="楕円 31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1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1" name="テキスト ボックス 320"/>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2" name="楕円 32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3" name="テキスト ボックス 32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4" name="楕円 32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5" name="テキスト ボックス 32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6" name="楕円 32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7" name="テキスト ボックス 32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今後、建設事業に対する起債額は増加傾向と思われますが、借入額と償還額のバランスを考慮しながら起債の平準化を図り、将来への負担を抑制していくよう努めます。</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62230</xdr:rowOff>
    </xdr:to>
    <xdr:cxnSp macro="">
      <xdr:nvCxnSpPr>
        <xdr:cNvPr id="359" name="直線コネクタ 358"/>
        <xdr:cNvCxnSpPr/>
      </xdr:nvCxnSpPr>
      <xdr:spPr>
        <a:xfrm>
          <a:off x="3987800" y="12917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58420</xdr:rowOff>
    </xdr:to>
    <xdr:cxnSp macro="">
      <xdr:nvCxnSpPr>
        <xdr:cNvPr id="362" name="直線コネクタ 361"/>
        <xdr:cNvCxnSpPr/>
      </xdr:nvCxnSpPr>
      <xdr:spPr>
        <a:xfrm>
          <a:off x="3098800" y="12894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35560</xdr:rowOff>
    </xdr:to>
    <xdr:cxnSp macro="">
      <xdr:nvCxnSpPr>
        <xdr:cNvPr id="365" name="直線コネクタ 364"/>
        <xdr:cNvCxnSpPr/>
      </xdr:nvCxnSpPr>
      <xdr:spPr>
        <a:xfrm>
          <a:off x="2209800" y="12875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16510</xdr:rowOff>
    </xdr:to>
    <xdr:cxnSp macro="">
      <xdr:nvCxnSpPr>
        <xdr:cNvPr id="368" name="直線コネクタ 367"/>
        <xdr:cNvCxnSpPr/>
      </xdr:nvCxnSpPr>
      <xdr:spPr>
        <a:xfrm>
          <a:off x="1320800" y="12871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78" name="楕円 377"/>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79"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0" name="楕円 379"/>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1" name="テキスト ボックス 380"/>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2" name="楕円 381"/>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3" name="テキスト ボックス 382"/>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84" name="楕円 383"/>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5" name="テキスト ボックス 384"/>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86" name="楕円 38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87" name="テキスト ボックス 38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扶助費、物件費が類似団体の平均を上回っており増加傾向であるため、今後も経常的経費の抑制に努め、財政の硬直化を招かないように努めます。　</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77</xdr:row>
      <xdr:rowOff>20864</xdr:rowOff>
    </xdr:to>
    <xdr:cxnSp macro="">
      <xdr:nvCxnSpPr>
        <xdr:cNvPr id="422" name="直線コネクタ 421"/>
        <xdr:cNvCxnSpPr/>
      </xdr:nvCxnSpPr>
      <xdr:spPr>
        <a:xfrm>
          <a:off x="15671800" y="132094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7801</xdr:rowOff>
    </xdr:to>
    <xdr:cxnSp macro="">
      <xdr:nvCxnSpPr>
        <xdr:cNvPr id="425" name="直線コネクタ 424"/>
        <xdr:cNvCxnSpPr/>
      </xdr:nvCxnSpPr>
      <xdr:spPr>
        <a:xfrm>
          <a:off x="14782800" y="131669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136798</xdr:rowOff>
    </xdr:to>
    <xdr:cxnSp macro="">
      <xdr:nvCxnSpPr>
        <xdr:cNvPr id="428" name="直線コネクタ 427"/>
        <xdr:cNvCxnSpPr/>
      </xdr:nvCxnSpPr>
      <xdr:spPr>
        <a:xfrm>
          <a:off x="13893800" y="13033102"/>
          <a:ext cx="889000" cy="1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xdr:rowOff>
    </xdr:from>
    <xdr:to>
      <xdr:col>69</xdr:col>
      <xdr:colOff>92075</xdr:colOff>
      <xdr:row>76</xdr:row>
      <xdr:rowOff>61686</xdr:rowOff>
    </xdr:to>
    <xdr:cxnSp macro="">
      <xdr:nvCxnSpPr>
        <xdr:cNvPr id="431" name="直線コネクタ 430"/>
        <xdr:cNvCxnSpPr/>
      </xdr:nvCxnSpPr>
      <xdr:spPr>
        <a:xfrm flipV="1">
          <a:off x="13004800" y="13033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41" name="楕円 440"/>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113591</xdr:rowOff>
    </xdr:from>
    <xdr:ext cx="762000" cy="259045"/>
    <xdr:sp macro="" textlink="">
      <xdr:nvSpPr>
        <xdr:cNvPr id="442" name="公債費以外該当値テキスト"/>
        <xdr:cNvSpPr txBox="1"/>
      </xdr:nvSpPr>
      <xdr:spPr>
        <a:xfrm>
          <a:off x="165989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3" name="楕円 442"/>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44" name="テキスト ボックス 443"/>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5" name="楕円 444"/>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6" name="テキスト ボックス 445"/>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123553</xdr:rowOff>
    </xdr:from>
    <xdr:to>
      <xdr:col>69</xdr:col>
      <xdr:colOff>142875</xdr:colOff>
      <xdr:row>76</xdr:row>
      <xdr:rowOff>53702</xdr:rowOff>
    </xdr:to>
    <xdr:sp macro="" textlink="">
      <xdr:nvSpPr>
        <xdr:cNvPr id="447" name="楕円 446"/>
        <xdr:cNvSpPr/>
      </xdr:nvSpPr>
      <xdr:spPr>
        <a:xfrm>
          <a:off x="13843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38479</xdr:rowOff>
    </xdr:from>
    <xdr:ext cx="762000" cy="259045"/>
    <xdr:sp macro="" textlink="">
      <xdr:nvSpPr>
        <xdr:cNvPr id="448" name="テキスト ボックス 447"/>
        <xdr:cNvSpPr txBox="1"/>
      </xdr:nvSpPr>
      <xdr:spPr>
        <a:xfrm>
          <a:off x="13512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10886</xdr:rowOff>
    </xdr:from>
    <xdr:to>
      <xdr:col>65</xdr:col>
      <xdr:colOff>53975</xdr:colOff>
      <xdr:row>76</xdr:row>
      <xdr:rowOff>112486</xdr:rowOff>
    </xdr:to>
    <xdr:sp macro="" textlink="">
      <xdr:nvSpPr>
        <xdr:cNvPr id="449" name="楕円 448"/>
        <xdr:cNvSpPr/>
      </xdr:nvSpPr>
      <xdr:spPr>
        <a:xfrm>
          <a:off x="12954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97263</xdr:rowOff>
    </xdr:from>
    <xdr:ext cx="762000" cy="259045"/>
    <xdr:sp macro="" textlink="">
      <xdr:nvSpPr>
        <xdr:cNvPr id="450" name="テキスト ボックス 449"/>
        <xdr:cNvSpPr txBox="1"/>
      </xdr:nvSpPr>
      <xdr:spPr>
        <a:xfrm>
          <a:off x="12623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97164</xdr:rowOff>
    </xdr:from>
    <xdr:to>
      <xdr:col>29</xdr:col>
      <xdr:colOff>127000</xdr:colOff>
      <xdr:row>18</xdr:row>
      <xdr:rowOff>116195</xdr:rowOff>
    </xdr:to>
    <xdr:cxnSp macro="">
      <xdr:nvCxnSpPr>
        <xdr:cNvPr id="46" name="直線コネクタ 45"/>
        <xdr:cNvCxnSpPr/>
      </xdr:nvCxnSpPr>
      <xdr:spPr bwMode="auto">
        <a:xfrm flipV="1">
          <a:off x="5003800" y="3230889"/>
          <a:ext cx="6477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107931</xdr:rowOff>
    </xdr:from>
    <xdr:to>
      <xdr:col>26</xdr:col>
      <xdr:colOff>50800</xdr:colOff>
      <xdr:row>18</xdr:row>
      <xdr:rowOff>116195</xdr:rowOff>
    </xdr:to>
    <xdr:cxnSp macro="">
      <xdr:nvCxnSpPr>
        <xdr:cNvPr id="49" name="直線コネクタ 48"/>
        <xdr:cNvCxnSpPr/>
      </xdr:nvCxnSpPr>
      <xdr:spPr bwMode="auto">
        <a:xfrm>
          <a:off x="4305300" y="3241656"/>
          <a:ext cx="698500" cy="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104885</xdr:rowOff>
    </xdr:from>
    <xdr:to>
      <xdr:col>22</xdr:col>
      <xdr:colOff>114300</xdr:colOff>
      <xdr:row>18</xdr:row>
      <xdr:rowOff>107931</xdr:rowOff>
    </xdr:to>
    <xdr:cxnSp macro="">
      <xdr:nvCxnSpPr>
        <xdr:cNvPr id="52" name="直線コネクタ 51"/>
        <xdr:cNvCxnSpPr/>
      </xdr:nvCxnSpPr>
      <xdr:spPr bwMode="auto">
        <a:xfrm>
          <a:off x="3606800" y="3238610"/>
          <a:ext cx="6985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104885</xdr:rowOff>
    </xdr:from>
    <xdr:to>
      <xdr:col>18</xdr:col>
      <xdr:colOff>177800</xdr:colOff>
      <xdr:row>18</xdr:row>
      <xdr:rowOff>117384</xdr:rowOff>
    </xdr:to>
    <xdr:cxnSp macro="">
      <xdr:nvCxnSpPr>
        <xdr:cNvPr id="55" name="直線コネクタ 54"/>
        <xdr:cNvCxnSpPr/>
      </xdr:nvCxnSpPr>
      <xdr:spPr bwMode="auto">
        <a:xfrm flipV="1">
          <a:off x="2908300" y="3238610"/>
          <a:ext cx="698500" cy="1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46364</xdr:rowOff>
    </xdr:from>
    <xdr:to>
      <xdr:col>29</xdr:col>
      <xdr:colOff>177800</xdr:colOff>
      <xdr:row>18</xdr:row>
      <xdr:rowOff>147964</xdr:rowOff>
    </xdr:to>
    <xdr:sp macro="" textlink="">
      <xdr:nvSpPr>
        <xdr:cNvPr id="65" name="楕円 64"/>
        <xdr:cNvSpPr/>
      </xdr:nvSpPr>
      <xdr:spPr bwMode="auto">
        <a:xfrm>
          <a:off x="56007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18441</xdr:rowOff>
    </xdr:from>
    <xdr:ext cx="762000" cy="259045"/>
    <xdr:sp macro="" textlink="">
      <xdr:nvSpPr>
        <xdr:cNvPr id="66" name="人口1人当たり決算額の推移該当値テキスト130"/>
        <xdr:cNvSpPr txBox="1"/>
      </xdr:nvSpPr>
      <xdr:spPr>
        <a:xfrm>
          <a:off x="5740400" y="31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65395</xdr:rowOff>
    </xdr:from>
    <xdr:to>
      <xdr:col>26</xdr:col>
      <xdr:colOff>101600</xdr:colOff>
      <xdr:row>18</xdr:row>
      <xdr:rowOff>166995</xdr:rowOff>
    </xdr:to>
    <xdr:sp macro="" textlink="">
      <xdr:nvSpPr>
        <xdr:cNvPr id="67" name="楕円 66"/>
        <xdr:cNvSpPr/>
      </xdr:nvSpPr>
      <xdr:spPr bwMode="auto">
        <a:xfrm>
          <a:off x="49530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151772</xdr:rowOff>
    </xdr:from>
    <xdr:ext cx="736600" cy="259045"/>
    <xdr:sp macro="" textlink="">
      <xdr:nvSpPr>
        <xdr:cNvPr id="68" name="テキスト ボックス 67"/>
        <xdr:cNvSpPr txBox="1"/>
      </xdr:nvSpPr>
      <xdr:spPr>
        <a:xfrm>
          <a:off x="4622800" y="328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57131</xdr:rowOff>
    </xdr:from>
    <xdr:to>
      <xdr:col>22</xdr:col>
      <xdr:colOff>165100</xdr:colOff>
      <xdr:row>18</xdr:row>
      <xdr:rowOff>158731</xdr:rowOff>
    </xdr:to>
    <xdr:sp macro="" textlink="">
      <xdr:nvSpPr>
        <xdr:cNvPr id="69" name="楕円 68"/>
        <xdr:cNvSpPr/>
      </xdr:nvSpPr>
      <xdr:spPr bwMode="auto">
        <a:xfrm>
          <a:off x="42545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143508</xdr:rowOff>
    </xdr:from>
    <xdr:ext cx="762000" cy="259045"/>
    <xdr:sp macro="" textlink="">
      <xdr:nvSpPr>
        <xdr:cNvPr id="70" name="テキスト ボックス 69"/>
        <xdr:cNvSpPr txBox="1"/>
      </xdr:nvSpPr>
      <xdr:spPr>
        <a:xfrm>
          <a:off x="3924300" y="32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54085</xdr:rowOff>
    </xdr:from>
    <xdr:to>
      <xdr:col>19</xdr:col>
      <xdr:colOff>38100</xdr:colOff>
      <xdr:row>18</xdr:row>
      <xdr:rowOff>155685</xdr:rowOff>
    </xdr:to>
    <xdr:sp macro="" textlink="">
      <xdr:nvSpPr>
        <xdr:cNvPr id="71" name="楕円 70"/>
        <xdr:cNvSpPr/>
      </xdr:nvSpPr>
      <xdr:spPr bwMode="auto">
        <a:xfrm>
          <a:off x="35560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140462</xdr:rowOff>
    </xdr:from>
    <xdr:ext cx="762000" cy="259045"/>
    <xdr:sp macro="" textlink="">
      <xdr:nvSpPr>
        <xdr:cNvPr id="72" name="テキスト ボックス 71"/>
        <xdr:cNvSpPr txBox="1"/>
      </xdr:nvSpPr>
      <xdr:spPr>
        <a:xfrm>
          <a:off x="3225800" y="32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66584</xdr:rowOff>
    </xdr:from>
    <xdr:to>
      <xdr:col>15</xdr:col>
      <xdr:colOff>101600</xdr:colOff>
      <xdr:row>18</xdr:row>
      <xdr:rowOff>168184</xdr:rowOff>
    </xdr:to>
    <xdr:sp macro="" textlink="">
      <xdr:nvSpPr>
        <xdr:cNvPr id="73" name="楕円 72"/>
        <xdr:cNvSpPr/>
      </xdr:nvSpPr>
      <xdr:spPr bwMode="auto">
        <a:xfrm>
          <a:off x="28575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152961</xdr:rowOff>
    </xdr:from>
    <xdr:ext cx="762000" cy="259045"/>
    <xdr:sp macro="" textlink="">
      <xdr:nvSpPr>
        <xdr:cNvPr id="74" name="テキスト ボックス 73"/>
        <xdr:cNvSpPr txBox="1"/>
      </xdr:nvSpPr>
      <xdr:spPr>
        <a:xfrm>
          <a:off x="2527300" y="3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145800</xdr:rowOff>
    </xdr:from>
    <xdr:to>
      <xdr:col>29</xdr:col>
      <xdr:colOff>127000</xdr:colOff>
      <xdr:row>35</xdr:row>
      <xdr:rowOff>161181</xdr:rowOff>
    </xdr:to>
    <xdr:cxnSp macro="">
      <xdr:nvCxnSpPr>
        <xdr:cNvPr id="108" name="直線コネクタ 107"/>
        <xdr:cNvCxnSpPr/>
      </xdr:nvCxnSpPr>
      <xdr:spPr bwMode="auto">
        <a:xfrm flipV="1">
          <a:off x="5003800" y="6756150"/>
          <a:ext cx="6477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161181</xdr:rowOff>
    </xdr:from>
    <xdr:to>
      <xdr:col>26</xdr:col>
      <xdr:colOff>50800</xdr:colOff>
      <xdr:row>35</xdr:row>
      <xdr:rowOff>190224</xdr:rowOff>
    </xdr:to>
    <xdr:cxnSp macro="">
      <xdr:nvCxnSpPr>
        <xdr:cNvPr id="111" name="直線コネクタ 110"/>
        <xdr:cNvCxnSpPr/>
      </xdr:nvCxnSpPr>
      <xdr:spPr bwMode="auto">
        <a:xfrm flipV="1">
          <a:off x="4305300" y="6771531"/>
          <a:ext cx="698500" cy="2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190224</xdr:rowOff>
    </xdr:from>
    <xdr:to>
      <xdr:col>22</xdr:col>
      <xdr:colOff>114300</xdr:colOff>
      <xdr:row>35</xdr:row>
      <xdr:rowOff>206945</xdr:rowOff>
    </xdr:to>
    <xdr:cxnSp macro="">
      <xdr:nvCxnSpPr>
        <xdr:cNvPr id="114" name="直線コネクタ 113"/>
        <xdr:cNvCxnSpPr/>
      </xdr:nvCxnSpPr>
      <xdr:spPr bwMode="auto">
        <a:xfrm flipV="1">
          <a:off x="3606800" y="6800574"/>
          <a:ext cx="698500" cy="1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206945</xdr:rowOff>
    </xdr:from>
    <xdr:to>
      <xdr:col>18</xdr:col>
      <xdr:colOff>177800</xdr:colOff>
      <xdr:row>35</xdr:row>
      <xdr:rowOff>233974</xdr:rowOff>
    </xdr:to>
    <xdr:cxnSp macro="">
      <xdr:nvCxnSpPr>
        <xdr:cNvPr id="117" name="直線コネクタ 116"/>
        <xdr:cNvCxnSpPr/>
      </xdr:nvCxnSpPr>
      <xdr:spPr bwMode="auto">
        <a:xfrm flipV="1">
          <a:off x="2908300" y="6817295"/>
          <a:ext cx="698500" cy="2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95000</xdr:rowOff>
    </xdr:from>
    <xdr:to>
      <xdr:col>29</xdr:col>
      <xdr:colOff>177800</xdr:colOff>
      <xdr:row>35</xdr:row>
      <xdr:rowOff>196600</xdr:rowOff>
    </xdr:to>
    <xdr:sp macro="" textlink="">
      <xdr:nvSpPr>
        <xdr:cNvPr id="127" name="楕円 126"/>
        <xdr:cNvSpPr/>
      </xdr:nvSpPr>
      <xdr:spPr bwMode="auto">
        <a:xfrm>
          <a:off x="5600700" y="670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67077</xdr:rowOff>
    </xdr:from>
    <xdr:ext cx="762000" cy="259045"/>
    <xdr:sp macro="" textlink="">
      <xdr:nvSpPr>
        <xdr:cNvPr id="128" name="人口1人当たり決算額の推移該当値テキスト445"/>
        <xdr:cNvSpPr txBox="1"/>
      </xdr:nvSpPr>
      <xdr:spPr>
        <a:xfrm>
          <a:off x="5740400" y="667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110381</xdr:rowOff>
    </xdr:from>
    <xdr:to>
      <xdr:col>26</xdr:col>
      <xdr:colOff>101600</xdr:colOff>
      <xdr:row>35</xdr:row>
      <xdr:rowOff>211981</xdr:rowOff>
    </xdr:to>
    <xdr:sp macro="" textlink="">
      <xdr:nvSpPr>
        <xdr:cNvPr id="129" name="楕円 128"/>
        <xdr:cNvSpPr/>
      </xdr:nvSpPr>
      <xdr:spPr bwMode="auto">
        <a:xfrm>
          <a:off x="4953000" y="67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196758</xdr:rowOff>
    </xdr:from>
    <xdr:ext cx="736600" cy="259045"/>
    <xdr:sp macro="" textlink="">
      <xdr:nvSpPr>
        <xdr:cNvPr id="130" name="テキスト ボックス 129"/>
        <xdr:cNvSpPr txBox="1"/>
      </xdr:nvSpPr>
      <xdr:spPr>
        <a:xfrm>
          <a:off x="4622800" y="680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139424</xdr:rowOff>
    </xdr:from>
    <xdr:to>
      <xdr:col>22</xdr:col>
      <xdr:colOff>165100</xdr:colOff>
      <xdr:row>35</xdr:row>
      <xdr:rowOff>241024</xdr:rowOff>
    </xdr:to>
    <xdr:sp macro="" textlink="">
      <xdr:nvSpPr>
        <xdr:cNvPr id="131" name="楕円 130"/>
        <xdr:cNvSpPr/>
      </xdr:nvSpPr>
      <xdr:spPr bwMode="auto">
        <a:xfrm>
          <a:off x="42545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225801</xdr:rowOff>
    </xdr:from>
    <xdr:ext cx="762000" cy="259045"/>
    <xdr:sp macro="" textlink="">
      <xdr:nvSpPr>
        <xdr:cNvPr id="132" name="テキスト ボックス 131"/>
        <xdr:cNvSpPr txBox="1"/>
      </xdr:nvSpPr>
      <xdr:spPr>
        <a:xfrm>
          <a:off x="3924300" y="683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156145</xdr:rowOff>
    </xdr:from>
    <xdr:to>
      <xdr:col>19</xdr:col>
      <xdr:colOff>38100</xdr:colOff>
      <xdr:row>35</xdr:row>
      <xdr:rowOff>257745</xdr:rowOff>
    </xdr:to>
    <xdr:sp macro="" textlink="">
      <xdr:nvSpPr>
        <xdr:cNvPr id="133" name="楕円 132"/>
        <xdr:cNvSpPr/>
      </xdr:nvSpPr>
      <xdr:spPr bwMode="auto">
        <a:xfrm>
          <a:off x="3556000" y="676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242522</xdr:rowOff>
    </xdr:from>
    <xdr:ext cx="762000" cy="259045"/>
    <xdr:sp macro="" textlink="">
      <xdr:nvSpPr>
        <xdr:cNvPr id="134" name="テキスト ボックス 133"/>
        <xdr:cNvSpPr txBox="1"/>
      </xdr:nvSpPr>
      <xdr:spPr>
        <a:xfrm>
          <a:off x="3225800" y="68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183174</xdr:rowOff>
    </xdr:from>
    <xdr:to>
      <xdr:col>15</xdr:col>
      <xdr:colOff>101600</xdr:colOff>
      <xdr:row>35</xdr:row>
      <xdr:rowOff>284774</xdr:rowOff>
    </xdr:to>
    <xdr:sp macro="" textlink="">
      <xdr:nvSpPr>
        <xdr:cNvPr id="135" name="楕円 134"/>
        <xdr:cNvSpPr/>
      </xdr:nvSpPr>
      <xdr:spPr bwMode="auto">
        <a:xfrm>
          <a:off x="2857500" y="67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269551</xdr:rowOff>
    </xdr:from>
    <xdr:ext cx="762000" cy="259045"/>
    <xdr:sp macro="" textlink="">
      <xdr:nvSpPr>
        <xdr:cNvPr id="136" name="テキスト ボックス 135"/>
        <xdr:cNvSpPr txBox="1"/>
      </xdr:nvSpPr>
      <xdr:spPr>
        <a:xfrm>
          <a:off x="2527300" y="687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76751</xdr:rowOff>
    </xdr:from>
    <xdr:to>
      <xdr:col>24</xdr:col>
      <xdr:colOff>63500</xdr:colOff>
      <xdr:row>37</xdr:row>
      <xdr:rowOff>79875</xdr:rowOff>
    </xdr:to>
    <xdr:cxnSp macro="">
      <xdr:nvCxnSpPr>
        <xdr:cNvPr id="61" name="直線コネクタ 60"/>
        <xdr:cNvCxnSpPr/>
      </xdr:nvCxnSpPr>
      <xdr:spPr>
        <a:xfrm flipV="1">
          <a:off x="3797300" y="642040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51034</xdr:rowOff>
    </xdr:from>
    <xdr:to>
      <xdr:col>19</xdr:col>
      <xdr:colOff>177800</xdr:colOff>
      <xdr:row>37</xdr:row>
      <xdr:rowOff>79875</xdr:rowOff>
    </xdr:to>
    <xdr:cxnSp macro="">
      <xdr:nvCxnSpPr>
        <xdr:cNvPr id="64" name="直線コネクタ 63"/>
        <xdr:cNvCxnSpPr/>
      </xdr:nvCxnSpPr>
      <xdr:spPr>
        <a:xfrm>
          <a:off x="2908300" y="639468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46515</xdr:rowOff>
    </xdr:from>
    <xdr:to>
      <xdr:col>15</xdr:col>
      <xdr:colOff>50800</xdr:colOff>
      <xdr:row>37</xdr:row>
      <xdr:rowOff>51034</xdr:rowOff>
    </xdr:to>
    <xdr:cxnSp macro="">
      <xdr:nvCxnSpPr>
        <xdr:cNvPr id="67" name="直線コネクタ 66"/>
        <xdr:cNvCxnSpPr/>
      </xdr:nvCxnSpPr>
      <xdr:spPr>
        <a:xfrm>
          <a:off x="2019300" y="639016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46515</xdr:rowOff>
    </xdr:from>
    <xdr:to>
      <xdr:col>10</xdr:col>
      <xdr:colOff>114300</xdr:colOff>
      <xdr:row>37</xdr:row>
      <xdr:rowOff>50599</xdr:rowOff>
    </xdr:to>
    <xdr:cxnSp macro="">
      <xdr:nvCxnSpPr>
        <xdr:cNvPr id="70" name="直線コネクタ 69"/>
        <xdr:cNvCxnSpPr/>
      </xdr:nvCxnSpPr>
      <xdr:spPr>
        <a:xfrm flipV="1">
          <a:off x="1130300" y="639016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25951</xdr:rowOff>
    </xdr:from>
    <xdr:to>
      <xdr:col>24</xdr:col>
      <xdr:colOff>114300</xdr:colOff>
      <xdr:row>37</xdr:row>
      <xdr:rowOff>127551</xdr:rowOff>
    </xdr:to>
    <xdr:sp macro="" textlink="">
      <xdr:nvSpPr>
        <xdr:cNvPr id="80" name="楕円 79"/>
        <xdr:cNvSpPr/>
      </xdr:nvSpPr>
      <xdr:spPr>
        <a:xfrm>
          <a:off x="45847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4378</xdr:rowOff>
    </xdr:from>
    <xdr:ext cx="534377" cy="259045"/>
    <xdr:sp macro="" textlink="">
      <xdr:nvSpPr>
        <xdr:cNvPr id="81" name="人件費該当値テキスト"/>
        <xdr:cNvSpPr txBox="1"/>
      </xdr:nvSpPr>
      <xdr:spPr>
        <a:xfrm>
          <a:off x="4686300" y="6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29075</xdr:rowOff>
    </xdr:from>
    <xdr:to>
      <xdr:col>20</xdr:col>
      <xdr:colOff>38100</xdr:colOff>
      <xdr:row>37</xdr:row>
      <xdr:rowOff>130675</xdr:rowOff>
    </xdr:to>
    <xdr:sp macro="" textlink="">
      <xdr:nvSpPr>
        <xdr:cNvPr id="82" name="楕円 81"/>
        <xdr:cNvSpPr/>
      </xdr:nvSpPr>
      <xdr:spPr>
        <a:xfrm>
          <a:off x="37465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121802</xdr:rowOff>
    </xdr:from>
    <xdr:ext cx="534377" cy="259045"/>
    <xdr:sp macro="" textlink="">
      <xdr:nvSpPr>
        <xdr:cNvPr id="83" name="テキスト ボックス 82"/>
        <xdr:cNvSpPr txBox="1"/>
      </xdr:nvSpPr>
      <xdr:spPr>
        <a:xfrm>
          <a:off x="3530111" y="64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xdr:rowOff>
    </xdr:from>
    <xdr:to>
      <xdr:col>15</xdr:col>
      <xdr:colOff>101600</xdr:colOff>
      <xdr:row>37</xdr:row>
      <xdr:rowOff>101834</xdr:rowOff>
    </xdr:to>
    <xdr:sp macro="" textlink="">
      <xdr:nvSpPr>
        <xdr:cNvPr id="84" name="楕円 83"/>
        <xdr:cNvSpPr/>
      </xdr:nvSpPr>
      <xdr:spPr>
        <a:xfrm>
          <a:off x="28575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92961</xdr:rowOff>
    </xdr:from>
    <xdr:ext cx="534377" cy="259045"/>
    <xdr:sp macro="" textlink="">
      <xdr:nvSpPr>
        <xdr:cNvPr id="85" name="テキスト ボックス 84"/>
        <xdr:cNvSpPr txBox="1"/>
      </xdr:nvSpPr>
      <xdr:spPr>
        <a:xfrm>
          <a:off x="2641111" y="64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167165</xdr:rowOff>
    </xdr:from>
    <xdr:to>
      <xdr:col>10</xdr:col>
      <xdr:colOff>165100</xdr:colOff>
      <xdr:row>37</xdr:row>
      <xdr:rowOff>97315</xdr:rowOff>
    </xdr:to>
    <xdr:sp macro="" textlink="">
      <xdr:nvSpPr>
        <xdr:cNvPr id="86" name="楕円 85"/>
        <xdr:cNvSpPr/>
      </xdr:nvSpPr>
      <xdr:spPr>
        <a:xfrm>
          <a:off x="1968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88442</xdr:rowOff>
    </xdr:from>
    <xdr:ext cx="534377" cy="259045"/>
    <xdr:sp macro="" textlink="">
      <xdr:nvSpPr>
        <xdr:cNvPr id="87" name="テキスト ボックス 86"/>
        <xdr:cNvSpPr txBox="1"/>
      </xdr:nvSpPr>
      <xdr:spPr>
        <a:xfrm>
          <a:off x="1752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171249</xdr:rowOff>
    </xdr:from>
    <xdr:to>
      <xdr:col>6</xdr:col>
      <xdr:colOff>38100</xdr:colOff>
      <xdr:row>37</xdr:row>
      <xdr:rowOff>101399</xdr:rowOff>
    </xdr:to>
    <xdr:sp macro="" textlink="">
      <xdr:nvSpPr>
        <xdr:cNvPr id="88" name="楕円 87"/>
        <xdr:cNvSpPr/>
      </xdr:nvSpPr>
      <xdr:spPr>
        <a:xfrm>
          <a:off x="1079500" y="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92526</xdr:rowOff>
    </xdr:from>
    <xdr:ext cx="534377" cy="259045"/>
    <xdr:sp macro="" textlink="">
      <xdr:nvSpPr>
        <xdr:cNvPr id="89" name="テキスト ボックス 88"/>
        <xdr:cNvSpPr txBox="1"/>
      </xdr:nvSpPr>
      <xdr:spPr>
        <a:xfrm>
          <a:off x="863111" y="6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72976</xdr:rowOff>
    </xdr:from>
    <xdr:to>
      <xdr:col>24</xdr:col>
      <xdr:colOff>63500</xdr:colOff>
      <xdr:row>56</xdr:row>
      <xdr:rowOff>78801</xdr:rowOff>
    </xdr:to>
    <xdr:cxnSp macro="">
      <xdr:nvCxnSpPr>
        <xdr:cNvPr id="116" name="直線コネクタ 115"/>
        <xdr:cNvCxnSpPr/>
      </xdr:nvCxnSpPr>
      <xdr:spPr>
        <a:xfrm>
          <a:off x="3797300" y="9674176"/>
          <a:ext cx="8382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72976</xdr:rowOff>
    </xdr:from>
    <xdr:to>
      <xdr:col>19</xdr:col>
      <xdr:colOff>177800</xdr:colOff>
      <xdr:row>56</xdr:row>
      <xdr:rowOff>89619</xdr:rowOff>
    </xdr:to>
    <xdr:cxnSp macro="">
      <xdr:nvCxnSpPr>
        <xdr:cNvPr id="119" name="直線コネクタ 118"/>
        <xdr:cNvCxnSpPr/>
      </xdr:nvCxnSpPr>
      <xdr:spPr>
        <a:xfrm flipV="1">
          <a:off x="2908300" y="9674176"/>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89619</xdr:rowOff>
    </xdr:from>
    <xdr:to>
      <xdr:col>15</xdr:col>
      <xdr:colOff>50800</xdr:colOff>
      <xdr:row>56</xdr:row>
      <xdr:rowOff>94181</xdr:rowOff>
    </xdr:to>
    <xdr:cxnSp macro="">
      <xdr:nvCxnSpPr>
        <xdr:cNvPr id="122" name="直線コネクタ 121"/>
        <xdr:cNvCxnSpPr/>
      </xdr:nvCxnSpPr>
      <xdr:spPr>
        <a:xfrm flipV="1">
          <a:off x="2019300" y="969081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94181</xdr:rowOff>
    </xdr:from>
    <xdr:to>
      <xdr:col>10</xdr:col>
      <xdr:colOff>114300</xdr:colOff>
      <xdr:row>56</xdr:row>
      <xdr:rowOff>119876</xdr:rowOff>
    </xdr:to>
    <xdr:cxnSp macro="">
      <xdr:nvCxnSpPr>
        <xdr:cNvPr id="125" name="直線コネクタ 124"/>
        <xdr:cNvCxnSpPr/>
      </xdr:nvCxnSpPr>
      <xdr:spPr>
        <a:xfrm flipV="1">
          <a:off x="1130300" y="969538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28001</xdr:rowOff>
    </xdr:from>
    <xdr:to>
      <xdr:col>24</xdr:col>
      <xdr:colOff>114300</xdr:colOff>
      <xdr:row>56</xdr:row>
      <xdr:rowOff>129601</xdr:rowOff>
    </xdr:to>
    <xdr:sp macro="" textlink="">
      <xdr:nvSpPr>
        <xdr:cNvPr id="135" name="楕円 134"/>
        <xdr:cNvSpPr/>
      </xdr:nvSpPr>
      <xdr:spPr>
        <a:xfrm>
          <a:off x="4584700" y="96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114378</xdr:rowOff>
    </xdr:from>
    <xdr:ext cx="534377" cy="259045"/>
    <xdr:sp macro="" textlink="">
      <xdr:nvSpPr>
        <xdr:cNvPr id="136" name="物件費該当値テキスト"/>
        <xdr:cNvSpPr txBox="1"/>
      </xdr:nvSpPr>
      <xdr:spPr>
        <a:xfrm>
          <a:off x="4686300" y="954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22176</xdr:rowOff>
    </xdr:from>
    <xdr:to>
      <xdr:col>20</xdr:col>
      <xdr:colOff>38100</xdr:colOff>
      <xdr:row>56</xdr:row>
      <xdr:rowOff>123776</xdr:rowOff>
    </xdr:to>
    <xdr:sp macro="" textlink="">
      <xdr:nvSpPr>
        <xdr:cNvPr id="137" name="楕円 136"/>
        <xdr:cNvSpPr/>
      </xdr:nvSpPr>
      <xdr:spPr>
        <a:xfrm>
          <a:off x="3746500" y="96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114903</xdr:rowOff>
    </xdr:from>
    <xdr:ext cx="534377" cy="259045"/>
    <xdr:sp macro="" textlink="">
      <xdr:nvSpPr>
        <xdr:cNvPr id="138" name="テキスト ボックス 137"/>
        <xdr:cNvSpPr txBox="1"/>
      </xdr:nvSpPr>
      <xdr:spPr>
        <a:xfrm>
          <a:off x="3530111" y="97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38819</xdr:rowOff>
    </xdr:from>
    <xdr:to>
      <xdr:col>15</xdr:col>
      <xdr:colOff>101600</xdr:colOff>
      <xdr:row>56</xdr:row>
      <xdr:rowOff>140419</xdr:rowOff>
    </xdr:to>
    <xdr:sp macro="" textlink="">
      <xdr:nvSpPr>
        <xdr:cNvPr id="139" name="楕円 138"/>
        <xdr:cNvSpPr/>
      </xdr:nvSpPr>
      <xdr:spPr>
        <a:xfrm>
          <a:off x="2857500" y="96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131546</xdr:rowOff>
    </xdr:from>
    <xdr:ext cx="534377" cy="259045"/>
    <xdr:sp macro="" textlink="">
      <xdr:nvSpPr>
        <xdr:cNvPr id="140" name="テキスト ボックス 139"/>
        <xdr:cNvSpPr txBox="1"/>
      </xdr:nvSpPr>
      <xdr:spPr>
        <a:xfrm>
          <a:off x="2641111" y="97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43381</xdr:rowOff>
    </xdr:from>
    <xdr:to>
      <xdr:col>10</xdr:col>
      <xdr:colOff>165100</xdr:colOff>
      <xdr:row>56</xdr:row>
      <xdr:rowOff>144981</xdr:rowOff>
    </xdr:to>
    <xdr:sp macro="" textlink="">
      <xdr:nvSpPr>
        <xdr:cNvPr id="141" name="楕円 140"/>
        <xdr:cNvSpPr/>
      </xdr:nvSpPr>
      <xdr:spPr>
        <a:xfrm>
          <a:off x="1968500" y="96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136108</xdr:rowOff>
    </xdr:from>
    <xdr:ext cx="534377" cy="259045"/>
    <xdr:sp macro="" textlink="">
      <xdr:nvSpPr>
        <xdr:cNvPr id="142" name="テキスト ボックス 141"/>
        <xdr:cNvSpPr txBox="1"/>
      </xdr:nvSpPr>
      <xdr:spPr>
        <a:xfrm>
          <a:off x="1752111" y="97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69076</xdr:rowOff>
    </xdr:from>
    <xdr:to>
      <xdr:col>6</xdr:col>
      <xdr:colOff>38100</xdr:colOff>
      <xdr:row>56</xdr:row>
      <xdr:rowOff>170676</xdr:rowOff>
    </xdr:to>
    <xdr:sp macro="" textlink="">
      <xdr:nvSpPr>
        <xdr:cNvPr id="143" name="楕円 142"/>
        <xdr:cNvSpPr/>
      </xdr:nvSpPr>
      <xdr:spPr>
        <a:xfrm>
          <a:off x="1079500" y="96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161803</xdr:rowOff>
    </xdr:from>
    <xdr:ext cx="534377" cy="259045"/>
    <xdr:sp macro="" textlink="">
      <xdr:nvSpPr>
        <xdr:cNvPr id="144" name="テキスト ボックス 143"/>
        <xdr:cNvSpPr txBox="1"/>
      </xdr:nvSpPr>
      <xdr:spPr>
        <a:xfrm>
          <a:off x="863111" y="97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6655</xdr:rowOff>
    </xdr:from>
    <xdr:to>
      <xdr:col>24</xdr:col>
      <xdr:colOff>63500</xdr:colOff>
      <xdr:row>78</xdr:row>
      <xdr:rowOff>59851</xdr:rowOff>
    </xdr:to>
    <xdr:cxnSp macro="">
      <xdr:nvCxnSpPr>
        <xdr:cNvPr id="171" name="直線コネクタ 170"/>
        <xdr:cNvCxnSpPr/>
      </xdr:nvCxnSpPr>
      <xdr:spPr>
        <a:xfrm flipV="1">
          <a:off x="3797300" y="13379755"/>
          <a:ext cx="8382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59851</xdr:rowOff>
    </xdr:from>
    <xdr:to>
      <xdr:col>19</xdr:col>
      <xdr:colOff>177800</xdr:colOff>
      <xdr:row>78</xdr:row>
      <xdr:rowOff>82139</xdr:rowOff>
    </xdr:to>
    <xdr:cxnSp macro="">
      <xdr:nvCxnSpPr>
        <xdr:cNvPr id="174" name="直線コネクタ 173"/>
        <xdr:cNvCxnSpPr/>
      </xdr:nvCxnSpPr>
      <xdr:spPr>
        <a:xfrm flipV="1">
          <a:off x="2908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82139</xdr:rowOff>
    </xdr:from>
    <xdr:to>
      <xdr:col>15</xdr:col>
      <xdr:colOff>50800</xdr:colOff>
      <xdr:row>78</xdr:row>
      <xdr:rowOff>92015</xdr:rowOff>
    </xdr:to>
    <xdr:cxnSp macro="">
      <xdr:nvCxnSpPr>
        <xdr:cNvPr id="177" name="直線コネクタ 176"/>
        <xdr:cNvCxnSpPr/>
      </xdr:nvCxnSpPr>
      <xdr:spPr>
        <a:xfrm flipV="1">
          <a:off x="2019300" y="1345523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60238</xdr:rowOff>
    </xdr:from>
    <xdr:to>
      <xdr:col>10</xdr:col>
      <xdr:colOff>114300</xdr:colOff>
      <xdr:row>78</xdr:row>
      <xdr:rowOff>92015</xdr:rowOff>
    </xdr:to>
    <xdr:cxnSp macro="">
      <xdr:nvCxnSpPr>
        <xdr:cNvPr id="180" name="直線コネクタ 179"/>
        <xdr:cNvCxnSpPr/>
      </xdr:nvCxnSpPr>
      <xdr:spPr>
        <a:xfrm>
          <a:off x="1130300" y="13433338"/>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127305</xdr:rowOff>
    </xdr:from>
    <xdr:to>
      <xdr:col>24</xdr:col>
      <xdr:colOff>114300</xdr:colOff>
      <xdr:row>78</xdr:row>
      <xdr:rowOff>57455</xdr:rowOff>
    </xdr:to>
    <xdr:sp macro="" textlink="">
      <xdr:nvSpPr>
        <xdr:cNvPr id="190" name="楕円 189"/>
        <xdr:cNvSpPr/>
      </xdr:nvSpPr>
      <xdr:spPr>
        <a:xfrm>
          <a:off x="4584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42232</xdr:rowOff>
    </xdr:from>
    <xdr:ext cx="469744" cy="259045"/>
    <xdr:sp macro="" textlink="">
      <xdr:nvSpPr>
        <xdr:cNvPr id="191" name="維持補修費該当値テキスト"/>
        <xdr:cNvSpPr txBox="1"/>
      </xdr:nvSpPr>
      <xdr:spPr>
        <a:xfrm>
          <a:off x="4686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9051</xdr:rowOff>
    </xdr:from>
    <xdr:to>
      <xdr:col>20</xdr:col>
      <xdr:colOff>38100</xdr:colOff>
      <xdr:row>78</xdr:row>
      <xdr:rowOff>110651</xdr:rowOff>
    </xdr:to>
    <xdr:sp macro="" textlink="">
      <xdr:nvSpPr>
        <xdr:cNvPr id="192" name="楕円 191"/>
        <xdr:cNvSpPr/>
      </xdr:nvSpPr>
      <xdr:spPr>
        <a:xfrm>
          <a:off x="3746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101778</xdr:rowOff>
    </xdr:from>
    <xdr:ext cx="469744" cy="259045"/>
    <xdr:sp macro="" textlink="">
      <xdr:nvSpPr>
        <xdr:cNvPr id="193" name="テキスト ボックス 192"/>
        <xdr:cNvSpPr txBox="1"/>
      </xdr:nvSpPr>
      <xdr:spPr>
        <a:xfrm>
          <a:off x="3562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31339</xdr:rowOff>
    </xdr:from>
    <xdr:to>
      <xdr:col>15</xdr:col>
      <xdr:colOff>101600</xdr:colOff>
      <xdr:row>78</xdr:row>
      <xdr:rowOff>132939</xdr:rowOff>
    </xdr:to>
    <xdr:sp macro="" textlink="">
      <xdr:nvSpPr>
        <xdr:cNvPr id="194" name="楕円 193"/>
        <xdr:cNvSpPr/>
      </xdr:nvSpPr>
      <xdr:spPr>
        <a:xfrm>
          <a:off x="2857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124066</xdr:rowOff>
    </xdr:from>
    <xdr:ext cx="469744" cy="259045"/>
    <xdr:sp macro="" textlink="">
      <xdr:nvSpPr>
        <xdr:cNvPr id="195" name="テキスト ボックス 194"/>
        <xdr:cNvSpPr txBox="1"/>
      </xdr:nvSpPr>
      <xdr:spPr>
        <a:xfrm>
          <a:off x="2673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41215</xdr:rowOff>
    </xdr:from>
    <xdr:to>
      <xdr:col>10</xdr:col>
      <xdr:colOff>165100</xdr:colOff>
      <xdr:row>78</xdr:row>
      <xdr:rowOff>142815</xdr:rowOff>
    </xdr:to>
    <xdr:sp macro="" textlink="">
      <xdr:nvSpPr>
        <xdr:cNvPr id="196" name="楕円 195"/>
        <xdr:cNvSpPr/>
      </xdr:nvSpPr>
      <xdr:spPr>
        <a:xfrm>
          <a:off x="1968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133942</xdr:rowOff>
    </xdr:from>
    <xdr:ext cx="469744" cy="259045"/>
    <xdr:sp macro="" textlink="">
      <xdr:nvSpPr>
        <xdr:cNvPr id="197" name="テキスト ボックス 196"/>
        <xdr:cNvSpPr txBox="1"/>
      </xdr:nvSpPr>
      <xdr:spPr>
        <a:xfrm>
          <a:off x="1784428" y="135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9438</xdr:rowOff>
    </xdr:from>
    <xdr:to>
      <xdr:col>6</xdr:col>
      <xdr:colOff>38100</xdr:colOff>
      <xdr:row>78</xdr:row>
      <xdr:rowOff>111038</xdr:rowOff>
    </xdr:to>
    <xdr:sp macro="" textlink="">
      <xdr:nvSpPr>
        <xdr:cNvPr id="198" name="楕円 197"/>
        <xdr:cNvSpPr/>
      </xdr:nvSpPr>
      <xdr:spPr>
        <a:xfrm>
          <a:off x="1079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102165</xdr:rowOff>
    </xdr:from>
    <xdr:ext cx="469744" cy="259045"/>
    <xdr:sp macro="" textlink="">
      <xdr:nvSpPr>
        <xdr:cNvPr id="199" name="テキスト ボックス 198"/>
        <xdr:cNvSpPr txBox="1"/>
      </xdr:nvSpPr>
      <xdr:spPr>
        <a:xfrm>
          <a:off x="895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144892</xdr:rowOff>
    </xdr:from>
    <xdr:to>
      <xdr:col>24</xdr:col>
      <xdr:colOff>63500</xdr:colOff>
      <xdr:row>98</xdr:row>
      <xdr:rowOff>10133</xdr:rowOff>
    </xdr:to>
    <xdr:cxnSp macro="">
      <xdr:nvCxnSpPr>
        <xdr:cNvPr id="231" name="直線コネクタ 230"/>
        <xdr:cNvCxnSpPr/>
      </xdr:nvCxnSpPr>
      <xdr:spPr>
        <a:xfrm flipV="1">
          <a:off x="3797300" y="16775542"/>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10133</xdr:rowOff>
    </xdr:from>
    <xdr:to>
      <xdr:col>19</xdr:col>
      <xdr:colOff>177800</xdr:colOff>
      <xdr:row>98</xdr:row>
      <xdr:rowOff>30054</xdr:rowOff>
    </xdr:to>
    <xdr:cxnSp macro="">
      <xdr:nvCxnSpPr>
        <xdr:cNvPr id="234" name="直線コネクタ 233"/>
        <xdr:cNvCxnSpPr/>
      </xdr:nvCxnSpPr>
      <xdr:spPr>
        <a:xfrm flipV="1">
          <a:off x="2908300" y="168122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30054</xdr:rowOff>
    </xdr:from>
    <xdr:to>
      <xdr:col>15</xdr:col>
      <xdr:colOff>50800</xdr:colOff>
      <xdr:row>98</xdr:row>
      <xdr:rowOff>38725</xdr:rowOff>
    </xdr:to>
    <xdr:cxnSp macro="">
      <xdr:nvCxnSpPr>
        <xdr:cNvPr id="237" name="直線コネクタ 236"/>
        <xdr:cNvCxnSpPr/>
      </xdr:nvCxnSpPr>
      <xdr:spPr>
        <a:xfrm flipV="1">
          <a:off x="2019300" y="16832154"/>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152240</xdr:rowOff>
    </xdr:from>
    <xdr:to>
      <xdr:col>10</xdr:col>
      <xdr:colOff>114300</xdr:colOff>
      <xdr:row>98</xdr:row>
      <xdr:rowOff>38725</xdr:rowOff>
    </xdr:to>
    <xdr:cxnSp macro="">
      <xdr:nvCxnSpPr>
        <xdr:cNvPr id="240" name="直線コネクタ 239"/>
        <xdr:cNvCxnSpPr/>
      </xdr:nvCxnSpPr>
      <xdr:spPr>
        <a:xfrm>
          <a:off x="1130300" y="16782890"/>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94092</xdr:rowOff>
    </xdr:from>
    <xdr:to>
      <xdr:col>24</xdr:col>
      <xdr:colOff>114300</xdr:colOff>
      <xdr:row>98</xdr:row>
      <xdr:rowOff>24242</xdr:rowOff>
    </xdr:to>
    <xdr:sp macro="" textlink="">
      <xdr:nvSpPr>
        <xdr:cNvPr id="250" name="楕円 249"/>
        <xdr:cNvSpPr/>
      </xdr:nvSpPr>
      <xdr:spPr>
        <a:xfrm>
          <a:off x="4584700" y="167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72519</xdr:rowOff>
    </xdr:from>
    <xdr:ext cx="534377" cy="259045"/>
    <xdr:sp macro="" textlink="">
      <xdr:nvSpPr>
        <xdr:cNvPr id="251" name="扶助費該当値テキスト"/>
        <xdr:cNvSpPr txBox="1"/>
      </xdr:nvSpPr>
      <xdr:spPr>
        <a:xfrm>
          <a:off x="4686300" y="16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130783</xdr:rowOff>
    </xdr:from>
    <xdr:to>
      <xdr:col>20</xdr:col>
      <xdr:colOff>38100</xdr:colOff>
      <xdr:row>98</xdr:row>
      <xdr:rowOff>60933</xdr:rowOff>
    </xdr:to>
    <xdr:sp macro="" textlink="">
      <xdr:nvSpPr>
        <xdr:cNvPr id="252" name="楕円 251"/>
        <xdr:cNvSpPr/>
      </xdr:nvSpPr>
      <xdr:spPr>
        <a:xfrm>
          <a:off x="37465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52060</xdr:rowOff>
    </xdr:from>
    <xdr:ext cx="534377" cy="259045"/>
    <xdr:sp macro="" textlink="">
      <xdr:nvSpPr>
        <xdr:cNvPr id="253" name="テキスト ボックス 252"/>
        <xdr:cNvSpPr txBox="1"/>
      </xdr:nvSpPr>
      <xdr:spPr>
        <a:xfrm>
          <a:off x="3530111" y="168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150704</xdr:rowOff>
    </xdr:from>
    <xdr:to>
      <xdr:col>15</xdr:col>
      <xdr:colOff>101600</xdr:colOff>
      <xdr:row>98</xdr:row>
      <xdr:rowOff>80854</xdr:rowOff>
    </xdr:to>
    <xdr:sp macro="" textlink="">
      <xdr:nvSpPr>
        <xdr:cNvPr id="254" name="楕円 253"/>
        <xdr:cNvSpPr/>
      </xdr:nvSpPr>
      <xdr:spPr>
        <a:xfrm>
          <a:off x="2857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71981</xdr:rowOff>
    </xdr:from>
    <xdr:ext cx="534377" cy="259045"/>
    <xdr:sp macro="" textlink="">
      <xdr:nvSpPr>
        <xdr:cNvPr id="255" name="テキスト ボックス 254"/>
        <xdr:cNvSpPr txBox="1"/>
      </xdr:nvSpPr>
      <xdr:spPr>
        <a:xfrm>
          <a:off x="2641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159375</xdr:rowOff>
    </xdr:from>
    <xdr:to>
      <xdr:col>10</xdr:col>
      <xdr:colOff>165100</xdr:colOff>
      <xdr:row>98</xdr:row>
      <xdr:rowOff>89525</xdr:rowOff>
    </xdr:to>
    <xdr:sp macro="" textlink="">
      <xdr:nvSpPr>
        <xdr:cNvPr id="256" name="楕円 255"/>
        <xdr:cNvSpPr/>
      </xdr:nvSpPr>
      <xdr:spPr>
        <a:xfrm>
          <a:off x="1968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80652</xdr:rowOff>
    </xdr:from>
    <xdr:ext cx="534377" cy="259045"/>
    <xdr:sp macro="" textlink="">
      <xdr:nvSpPr>
        <xdr:cNvPr id="257" name="テキスト ボックス 256"/>
        <xdr:cNvSpPr txBox="1"/>
      </xdr:nvSpPr>
      <xdr:spPr>
        <a:xfrm>
          <a:off x="1752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101440</xdr:rowOff>
    </xdr:from>
    <xdr:to>
      <xdr:col>6</xdr:col>
      <xdr:colOff>38100</xdr:colOff>
      <xdr:row>98</xdr:row>
      <xdr:rowOff>31590</xdr:rowOff>
    </xdr:to>
    <xdr:sp macro="" textlink="">
      <xdr:nvSpPr>
        <xdr:cNvPr id="258" name="楕円 257"/>
        <xdr:cNvSpPr/>
      </xdr:nvSpPr>
      <xdr:spPr>
        <a:xfrm>
          <a:off x="1079500" y="167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22717</xdr:rowOff>
    </xdr:from>
    <xdr:ext cx="534377" cy="259045"/>
    <xdr:sp macro="" textlink="">
      <xdr:nvSpPr>
        <xdr:cNvPr id="259" name="テキスト ボックス 258"/>
        <xdr:cNvSpPr txBox="1"/>
      </xdr:nvSpPr>
      <xdr:spPr>
        <a:xfrm>
          <a:off x="863111" y="168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138246</xdr:rowOff>
    </xdr:from>
    <xdr:to>
      <xdr:col>55</xdr:col>
      <xdr:colOff>0</xdr:colOff>
      <xdr:row>35</xdr:row>
      <xdr:rowOff>170218</xdr:rowOff>
    </xdr:to>
    <xdr:cxnSp macro="">
      <xdr:nvCxnSpPr>
        <xdr:cNvPr id="286" name="直線コネクタ 285"/>
        <xdr:cNvCxnSpPr/>
      </xdr:nvCxnSpPr>
      <xdr:spPr>
        <a:xfrm flipV="1">
          <a:off x="9639300" y="6138996"/>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151313</xdr:rowOff>
    </xdr:from>
    <xdr:to>
      <xdr:col>50</xdr:col>
      <xdr:colOff>114300</xdr:colOff>
      <xdr:row>35</xdr:row>
      <xdr:rowOff>170218</xdr:rowOff>
    </xdr:to>
    <xdr:cxnSp macro="">
      <xdr:nvCxnSpPr>
        <xdr:cNvPr id="289" name="直線コネクタ 288"/>
        <xdr:cNvCxnSpPr/>
      </xdr:nvCxnSpPr>
      <xdr:spPr>
        <a:xfrm>
          <a:off x="8750300" y="615206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151313</xdr:rowOff>
    </xdr:from>
    <xdr:to>
      <xdr:col>45</xdr:col>
      <xdr:colOff>177800</xdr:colOff>
      <xdr:row>36</xdr:row>
      <xdr:rowOff>9503</xdr:rowOff>
    </xdr:to>
    <xdr:cxnSp macro="">
      <xdr:nvCxnSpPr>
        <xdr:cNvPr id="292" name="直線コネクタ 291"/>
        <xdr:cNvCxnSpPr/>
      </xdr:nvCxnSpPr>
      <xdr:spPr>
        <a:xfrm flipV="1">
          <a:off x="7861300" y="6152063"/>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9503</xdr:rowOff>
    </xdr:from>
    <xdr:to>
      <xdr:col>41</xdr:col>
      <xdr:colOff>50800</xdr:colOff>
      <xdr:row>36</xdr:row>
      <xdr:rowOff>47300</xdr:rowOff>
    </xdr:to>
    <xdr:cxnSp macro="">
      <xdr:nvCxnSpPr>
        <xdr:cNvPr id="295" name="直線コネクタ 294"/>
        <xdr:cNvCxnSpPr/>
      </xdr:nvCxnSpPr>
      <xdr:spPr>
        <a:xfrm flipV="1">
          <a:off x="6972300" y="6181703"/>
          <a:ext cx="889000" cy="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87446</xdr:rowOff>
    </xdr:from>
    <xdr:to>
      <xdr:col>55</xdr:col>
      <xdr:colOff>50800</xdr:colOff>
      <xdr:row>36</xdr:row>
      <xdr:rowOff>17596</xdr:rowOff>
    </xdr:to>
    <xdr:sp macro="" textlink="">
      <xdr:nvSpPr>
        <xdr:cNvPr id="305" name="楕円 304"/>
        <xdr:cNvSpPr/>
      </xdr:nvSpPr>
      <xdr:spPr>
        <a:xfrm>
          <a:off x="10426700" y="6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65873</xdr:rowOff>
    </xdr:from>
    <xdr:ext cx="599010" cy="259045"/>
    <xdr:sp macro="" textlink="">
      <xdr:nvSpPr>
        <xdr:cNvPr id="306" name="補助費等該当値テキスト"/>
        <xdr:cNvSpPr txBox="1"/>
      </xdr:nvSpPr>
      <xdr:spPr>
        <a:xfrm>
          <a:off x="10528300" y="60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119418</xdr:rowOff>
    </xdr:from>
    <xdr:to>
      <xdr:col>50</xdr:col>
      <xdr:colOff>165100</xdr:colOff>
      <xdr:row>36</xdr:row>
      <xdr:rowOff>49568</xdr:rowOff>
    </xdr:to>
    <xdr:sp macro="" textlink="">
      <xdr:nvSpPr>
        <xdr:cNvPr id="307" name="楕円 306"/>
        <xdr:cNvSpPr/>
      </xdr:nvSpPr>
      <xdr:spPr>
        <a:xfrm>
          <a:off x="9588500" y="61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40695</xdr:rowOff>
    </xdr:from>
    <xdr:ext cx="599010" cy="259045"/>
    <xdr:sp macro="" textlink="">
      <xdr:nvSpPr>
        <xdr:cNvPr id="308" name="テキスト ボックス 307"/>
        <xdr:cNvSpPr txBox="1"/>
      </xdr:nvSpPr>
      <xdr:spPr>
        <a:xfrm>
          <a:off x="9339795" y="62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100513</xdr:rowOff>
    </xdr:from>
    <xdr:to>
      <xdr:col>46</xdr:col>
      <xdr:colOff>38100</xdr:colOff>
      <xdr:row>36</xdr:row>
      <xdr:rowOff>30663</xdr:rowOff>
    </xdr:to>
    <xdr:sp macro="" textlink="">
      <xdr:nvSpPr>
        <xdr:cNvPr id="309" name="楕円 308"/>
        <xdr:cNvSpPr/>
      </xdr:nvSpPr>
      <xdr:spPr>
        <a:xfrm>
          <a:off x="8699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21790</xdr:rowOff>
    </xdr:from>
    <xdr:ext cx="599010" cy="259045"/>
    <xdr:sp macro="" textlink="">
      <xdr:nvSpPr>
        <xdr:cNvPr id="310" name="テキスト ボックス 309"/>
        <xdr:cNvSpPr txBox="1"/>
      </xdr:nvSpPr>
      <xdr:spPr>
        <a:xfrm>
          <a:off x="8450795" y="619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130153</xdr:rowOff>
    </xdr:from>
    <xdr:to>
      <xdr:col>41</xdr:col>
      <xdr:colOff>101600</xdr:colOff>
      <xdr:row>36</xdr:row>
      <xdr:rowOff>60303</xdr:rowOff>
    </xdr:to>
    <xdr:sp macro="" textlink="">
      <xdr:nvSpPr>
        <xdr:cNvPr id="311" name="楕円 310"/>
        <xdr:cNvSpPr/>
      </xdr:nvSpPr>
      <xdr:spPr>
        <a:xfrm>
          <a:off x="7810500" y="6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51430</xdr:rowOff>
    </xdr:from>
    <xdr:ext cx="599010" cy="259045"/>
    <xdr:sp macro="" textlink="">
      <xdr:nvSpPr>
        <xdr:cNvPr id="312" name="テキスト ボックス 311"/>
        <xdr:cNvSpPr txBox="1"/>
      </xdr:nvSpPr>
      <xdr:spPr>
        <a:xfrm>
          <a:off x="7561795" y="622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167950</xdr:rowOff>
    </xdr:from>
    <xdr:to>
      <xdr:col>36</xdr:col>
      <xdr:colOff>165100</xdr:colOff>
      <xdr:row>36</xdr:row>
      <xdr:rowOff>98100</xdr:rowOff>
    </xdr:to>
    <xdr:sp macro="" textlink="">
      <xdr:nvSpPr>
        <xdr:cNvPr id="313" name="楕円 312"/>
        <xdr:cNvSpPr/>
      </xdr:nvSpPr>
      <xdr:spPr>
        <a:xfrm>
          <a:off x="6921500" y="61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89227</xdr:rowOff>
    </xdr:from>
    <xdr:ext cx="534377" cy="259045"/>
    <xdr:sp macro="" textlink="">
      <xdr:nvSpPr>
        <xdr:cNvPr id="314" name="テキスト ボックス 313"/>
        <xdr:cNvSpPr txBox="1"/>
      </xdr:nvSpPr>
      <xdr:spPr>
        <a:xfrm>
          <a:off x="6705111" y="62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120962</xdr:rowOff>
    </xdr:from>
    <xdr:to>
      <xdr:col>55</xdr:col>
      <xdr:colOff>0</xdr:colOff>
      <xdr:row>57</xdr:row>
      <xdr:rowOff>134412</xdr:rowOff>
    </xdr:to>
    <xdr:cxnSp macro="">
      <xdr:nvCxnSpPr>
        <xdr:cNvPr id="343" name="直線コネクタ 342"/>
        <xdr:cNvCxnSpPr/>
      </xdr:nvCxnSpPr>
      <xdr:spPr>
        <a:xfrm flipV="1">
          <a:off x="9639300" y="9722162"/>
          <a:ext cx="838200" cy="18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53076</xdr:rowOff>
    </xdr:from>
    <xdr:to>
      <xdr:col>50</xdr:col>
      <xdr:colOff>114300</xdr:colOff>
      <xdr:row>57</xdr:row>
      <xdr:rowOff>134412</xdr:rowOff>
    </xdr:to>
    <xdr:cxnSp macro="">
      <xdr:nvCxnSpPr>
        <xdr:cNvPr id="346" name="直線コネクタ 345"/>
        <xdr:cNvCxnSpPr/>
      </xdr:nvCxnSpPr>
      <xdr:spPr>
        <a:xfrm>
          <a:off x="8750300" y="9825726"/>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37623</xdr:rowOff>
    </xdr:from>
    <xdr:to>
      <xdr:col>45</xdr:col>
      <xdr:colOff>177800</xdr:colOff>
      <xdr:row>57</xdr:row>
      <xdr:rowOff>53076</xdr:rowOff>
    </xdr:to>
    <xdr:cxnSp macro="">
      <xdr:nvCxnSpPr>
        <xdr:cNvPr id="349" name="直線コネクタ 348"/>
        <xdr:cNvCxnSpPr/>
      </xdr:nvCxnSpPr>
      <xdr:spPr>
        <a:xfrm>
          <a:off x="7861300" y="9638823"/>
          <a:ext cx="889000" cy="1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37623</xdr:rowOff>
    </xdr:from>
    <xdr:to>
      <xdr:col>41</xdr:col>
      <xdr:colOff>50800</xdr:colOff>
      <xdr:row>56</xdr:row>
      <xdr:rowOff>103326</xdr:rowOff>
    </xdr:to>
    <xdr:cxnSp macro="">
      <xdr:nvCxnSpPr>
        <xdr:cNvPr id="352" name="直線コネクタ 351"/>
        <xdr:cNvCxnSpPr/>
      </xdr:nvCxnSpPr>
      <xdr:spPr>
        <a:xfrm flipV="1">
          <a:off x="6972300" y="9638823"/>
          <a:ext cx="889000" cy="6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70162</xdr:rowOff>
    </xdr:from>
    <xdr:to>
      <xdr:col>55</xdr:col>
      <xdr:colOff>50800</xdr:colOff>
      <xdr:row>57</xdr:row>
      <xdr:rowOff>312</xdr:rowOff>
    </xdr:to>
    <xdr:sp macro="" textlink="">
      <xdr:nvSpPr>
        <xdr:cNvPr id="362" name="楕円 361"/>
        <xdr:cNvSpPr/>
      </xdr:nvSpPr>
      <xdr:spPr>
        <a:xfrm>
          <a:off x="10426700" y="96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48589</xdr:rowOff>
    </xdr:from>
    <xdr:ext cx="599010" cy="259045"/>
    <xdr:sp macro="" textlink="">
      <xdr:nvSpPr>
        <xdr:cNvPr id="363" name="普通建設事業費該当値テキスト"/>
        <xdr:cNvSpPr txBox="1"/>
      </xdr:nvSpPr>
      <xdr:spPr>
        <a:xfrm>
          <a:off x="10528300" y="964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83612</xdr:rowOff>
    </xdr:from>
    <xdr:to>
      <xdr:col>50</xdr:col>
      <xdr:colOff>165100</xdr:colOff>
      <xdr:row>58</xdr:row>
      <xdr:rowOff>13762</xdr:rowOff>
    </xdr:to>
    <xdr:sp macro="" textlink="">
      <xdr:nvSpPr>
        <xdr:cNvPr id="364" name="楕円 363"/>
        <xdr:cNvSpPr/>
      </xdr:nvSpPr>
      <xdr:spPr>
        <a:xfrm>
          <a:off x="9588500" y="98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4889</xdr:rowOff>
    </xdr:from>
    <xdr:ext cx="534377" cy="259045"/>
    <xdr:sp macro="" textlink="">
      <xdr:nvSpPr>
        <xdr:cNvPr id="365" name="テキスト ボックス 364"/>
        <xdr:cNvSpPr txBox="1"/>
      </xdr:nvSpPr>
      <xdr:spPr>
        <a:xfrm>
          <a:off x="9372111" y="99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2276</xdr:rowOff>
    </xdr:from>
    <xdr:to>
      <xdr:col>46</xdr:col>
      <xdr:colOff>38100</xdr:colOff>
      <xdr:row>57</xdr:row>
      <xdr:rowOff>103876</xdr:rowOff>
    </xdr:to>
    <xdr:sp macro="" textlink="">
      <xdr:nvSpPr>
        <xdr:cNvPr id="366" name="楕円 365"/>
        <xdr:cNvSpPr/>
      </xdr:nvSpPr>
      <xdr:spPr>
        <a:xfrm>
          <a:off x="8699500" y="97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95003</xdr:rowOff>
    </xdr:from>
    <xdr:ext cx="534377" cy="259045"/>
    <xdr:sp macro="" textlink="">
      <xdr:nvSpPr>
        <xdr:cNvPr id="367" name="テキスト ボックス 366"/>
        <xdr:cNvSpPr txBox="1"/>
      </xdr:nvSpPr>
      <xdr:spPr>
        <a:xfrm>
          <a:off x="8483111" y="98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158273</xdr:rowOff>
    </xdr:from>
    <xdr:to>
      <xdr:col>41</xdr:col>
      <xdr:colOff>101600</xdr:colOff>
      <xdr:row>56</xdr:row>
      <xdr:rowOff>88423</xdr:rowOff>
    </xdr:to>
    <xdr:sp macro="" textlink="">
      <xdr:nvSpPr>
        <xdr:cNvPr id="368" name="楕円 367"/>
        <xdr:cNvSpPr/>
      </xdr:nvSpPr>
      <xdr:spPr>
        <a:xfrm>
          <a:off x="7810500" y="9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79550</xdr:rowOff>
    </xdr:from>
    <xdr:ext cx="599010" cy="259045"/>
    <xdr:sp macro="" textlink="">
      <xdr:nvSpPr>
        <xdr:cNvPr id="369" name="テキスト ボックス 368"/>
        <xdr:cNvSpPr txBox="1"/>
      </xdr:nvSpPr>
      <xdr:spPr>
        <a:xfrm>
          <a:off x="7561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52526</xdr:rowOff>
    </xdr:from>
    <xdr:to>
      <xdr:col>36</xdr:col>
      <xdr:colOff>165100</xdr:colOff>
      <xdr:row>56</xdr:row>
      <xdr:rowOff>154126</xdr:rowOff>
    </xdr:to>
    <xdr:sp macro="" textlink="">
      <xdr:nvSpPr>
        <xdr:cNvPr id="370" name="楕円 369"/>
        <xdr:cNvSpPr/>
      </xdr:nvSpPr>
      <xdr:spPr>
        <a:xfrm>
          <a:off x="6921500" y="9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145253</xdr:rowOff>
    </xdr:from>
    <xdr:ext cx="599010" cy="259045"/>
    <xdr:sp macro="" textlink="">
      <xdr:nvSpPr>
        <xdr:cNvPr id="371" name="テキスト ボックス 370"/>
        <xdr:cNvSpPr txBox="1"/>
      </xdr:nvSpPr>
      <xdr:spPr>
        <a:xfrm>
          <a:off x="6672795" y="97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102361</xdr:rowOff>
    </xdr:from>
    <xdr:to>
      <xdr:col>55</xdr:col>
      <xdr:colOff>0</xdr:colOff>
      <xdr:row>78</xdr:row>
      <xdr:rowOff>118807</xdr:rowOff>
    </xdr:to>
    <xdr:cxnSp macro="">
      <xdr:nvCxnSpPr>
        <xdr:cNvPr id="398" name="直線コネクタ 397"/>
        <xdr:cNvCxnSpPr/>
      </xdr:nvCxnSpPr>
      <xdr:spPr>
        <a:xfrm>
          <a:off x="9639300" y="13475461"/>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102361</xdr:rowOff>
    </xdr:from>
    <xdr:to>
      <xdr:col>50</xdr:col>
      <xdr:colOff>114300</xdr:colOff>
      <xdr:row>78</xdr:row>
      <xdr:rowOff>120850</xdr:rowOff>
    </xdr:to>
    <xdr:cxnSp macro="">
      <xdr:nvCxnSpPr>
        <xdr:cNvPr id="401" name="直線コネクタ 400"/>
        <xdr:cNvCxnSpPr/>
      </xdr:nvCxnSpPr>
      <xdr:spPr>
        <a:xfrm flipV="1">
          <a:off x="8750300" y="1347546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120850</xdr:rowOff>
    </xdr:from>
    <xdr:to>
      <xdr:col>45</xdr:col>
      <xdr:colOff>177800</xdr:colOff>
      <xdr:row>78</xdr:row>
      <xdr:rowOff>127470</xdr:rowOff>
    </xdr:to>
    <xdr:cxnSp macro="">
      <xdr:nvCxnSpPr>
        <xdr:cNvPr id="404" name="直線コネクタ 403"/>
        <xdr:cNvCxnSpPr/>
      </xdr:nvCxnSpPr>
      <xdr:spPr>
        <a:xfrm flipV="1">
          <a:off x="7861300" y="1349395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73740</xdr:rowOff>
    </xdr:from>
    <xdr:to>
      <xdr:col>41</xdr:col>
      <xdr:colOff>50800</xdr:colOff>
      <xdr:row>78</xdr:row>
      <xdr:rowOff>127470</xdr:rowOff>
    </xdr:to>
    <xdr:cxnSp macro="">
      <xdr:nvCxnSpPr>
        <xdr:cNvPr id="407" name="直線コネクタ 406"/>
        <xdr:cNvCxnSpPr/>
      </xdr:nvCxnSpPr>
      <xdr:spPr>
        <a:xfrm>
          <a:off x="6972300" y="13275390"/>
          <a:ext cx="889000" cy="2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68007</xdr:rowOff>
    </xdr:from>
    <xdr:to>
      <xdr:col>55</xdr:col>
      <xdr:colOff>50800</xdr:colOff>
      <xdr:row>78</xdr:row>
      <xdr:rowOff>169607</xdr:rowOff>
    </xdr:to>
    <xdr:sp macro="" textlink="">
      <xdr:nvSpPr>
        <xdr:cNvPr id="417" name="楕円 416"/>
        <xdr:cNvSpPr/>
      </xdr:nvSpPr>
      <xdr:spPr>
        <a:xfrm>
          <a:off x="10426700" y="1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154384</xdr:rowOff>
    </xdr:from>
    <xdr:ext cx="469744" cy="259045"/>
    <xdr:sp macro="" textlink="">
      <xdr:nvSpPr>
        <xdr:cNvPr id="418" name="普通建設事業費 （ うち新規整備　）該当値テキスト"/>
        <xdr:cNvSpPr txBox="1"/>
      </xdr:nvSpPr>
      <xdr:spPr>
        <a:xfrm>
          <a:off x="10528300" y="133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51561</xdr:rowOff>
    </xdr:from>
    <xdr:to>
      <xdr:col>50</xdr:col>
      <xdr:colOff>165100</xdr:colOff>
      <xdr:row>78</xdr:row>
      <xdr:rowOff>153161</xdr:rowOff>
    </xdr:to>
    <xdr:sp macro="" textlink="">
      <xdr:nvSpPr>
        <xdr:cNvPr id="419" name="楕円 418"/>
        <xdr:cNvSpPr/>
      </xdr:nvSpPr>
      <xdr:spPr>
        <a:xfrm>
          <a:off x="9588500" y="13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144288</xdr:rowOff>
    </xdr:from>
    <xdr:ext cx="469744" cy="259045"/>
    <xdr:sp macro="" textlink="">
      <xdr:nvSpPr>
        <xdr:cNvPr id="420" name="テキスト ボックス 419"/>
        <xdr:cNvSpPr txBox="1"/>
      </xdr:nvSpPr>
      <xdr:spPr>
        <a:xfrm>
          <a:off x="9404428" y="13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70050</xdr:rowOff>
    </xdr:from>
    <xdr:to>
      <xdr:col>46</xdr:col>
      <xdr:colOff>38100</xdr:colOff>
      <xdr:row>79</xdr:row>
      <xdr:rowOff>200</xdr:rowOff>
    </xdr:to>
    <xdr:sp macro="" textlink="">
      <xdr:nvSpPr>
        <xdr:cNvPr id="421" name="楕円 420"/>
        <xdr:cNvSpPr/>
      </xdr:nvSpPr>
      <xdr:spPr>
        <a:xfrm>
          <a:off x="8699500" y="13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162777</xdr:rowOff>
    </xdr:from>
    <xdr:ext cx="469744" cy="259045"/>
    <xdr:sp macro="" textlink="">
      <xdr:nvSpPr>
        <xdr:cNvPr id="422" name="テキスト ボックス 421"/>
        <xdr:cNvSpPr txBox="1"/>
      </xdr:nvSpPr>
      <xdr:spPr>
        <a:xfrm>
          <a:off x="8515428" y="1353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76670</xdr:rowOff>
    </xdr:from>
    <xdr:to>
      <xdr:col>41</xdr:col>
      <xdr:colOff>101600</xdr:colOff>
      <xdr:row>79</xdr:row>
      <xdr:rowOff>6820</xdr:rowOff>
    </xdr:to>
    <xdr:sp macro="" textlink="">
      <xdr:nvSpPr>
        <xdr:cNvPr id="423" name="楕円 422"/>
        <xdr:cNvSpPr/>
      </xdr:nvSpPr>
      <xdr:spPr>
        <a:xfrm>
          <a:off x="7810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169397</xdr:rowOff>
    </xdr:from>
    <xdr:ext cx="469744" cy="259045"/>
    <xdr:sp macro="" textlink="">
      <xdr:nvSpPr>
        <xdr:cNvPr id="424" name="テキスト ボックス 423"/>
        <xdr:cNvSpPr txBox="1"/>
      </xdr:nvSpPr>
      <xdr:spPr>
        <a:xfrm>
          <a:off x="7626428"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22940</xdr:rowOff>
    </xdr:from>
    <xdr:to>
      <xdr:col>36</xdr:col>
      <xdr:colOff>165100</xdr:colOff>
      <xdr:row>77</xdr:row>
      <xdr:rowOff>124540</xdr:rowOff>
    </xdr:to>
    <xdr:sp macro="" textlink="">
      <xdr:nvSpPr>
        <xdr:cNvPr id="425" name="楕円 424"/>
        <xdr:cNvSpPr/>
      </xdr:nvSpPr>
      <xdr:spPr>
        <a:xfrm>
          <a:off x="6921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115667</xdr:rowOff>
    </xdr:from>
    <xdr:ext cx="534377" cy="259045"/>
    <xdr:sp macro="" textlink="">
      <xdr:nvSpPr>
        <xdr:cNvPr id="426" name="テキスト ボックス 425"/>
        <xdr:cNvSpPr txBox="1"/>
      </xdr:nvSpPr>
      <xdr:spPr>
        <a:xfrm>
          <a:off x="6705111" y="133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13120</xdr:rowOff>
    </xdr:from>
    <xdr:to>
      <xdr:col>55</xdr:col>
      <xdr:colOff>0</xdr:colOff>
      <xdr:row>98</xdr:row>
      <xdr:rowOff>39604</xdr:rowOff>
    </xdr:to>
    <xdr:cxnSp macro="">
      <xdr:nvCxnSpPr>
        <xdr:cNvPr id="455" name="直線コネクタ 454"/>
        <xdr:cNvCxnSpPr/>
      </xdr:nvCxnSpPr>
      <xdr:spPr>
        <a:xfrm flipV="1">
          <a:off x="9639300" y="16643770"/>
          <a:ext cx="838200" cy="1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100411</xdr:rowOff>
    </xdr:from>
    <xdr:to>
      <xdr:col>50</xdr:col>
      <xdr:colOff>114300</xdr:colOff>
      <xdr:row>98</xdr:row>
      <xdr:rowOff>39604</xdr:rowOff>
    </xdr:to>
    <xdr:cxnSp macro="">
      <xdr:nvCxnSpPr>
        <xdr:cNvPr id="458" name="直線コネクタ 457"/>
        <xdr:cNvCxnSpPr/>
      </xdr:nvCxnSpPr>
      <xdr:spPr>
        <a:xfrm>
          <a:off x="8750300" y="16731061"/>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59869</xdr:rowOff>
    </xdr:from>
    <xdr:to>
      <xdr:col>45</xdr:col>
      <xdr:colOff>177800</xdr:colOff>
      <xdr:row>97</xdr:row>
      <xdr:rowOff>100411</xdr:rowOff>
    </xdr:to>
    <xdr:cxnSp macro="">
      <xdr:nvCxnSpPr>
        <xdr:cNvPr id="461" name="直線コネクタ 460"/>
        <xdr:cNvCxnSpPr/>
      </xdr:nvCxnSpPr>
      <xdr:spPr>
        <a:xfrm>
          <a:off x="7861300" y="16690519"/>
          <a:ext cx="889000" cy="4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59869</xdr:rowOff>
    </xdr:from>
    <xdr:to>
      <xdr:col>41</xdr:col>
      <xdr:colOff>50800</xdr:colOff>
      <xdr:row>99</xdr:row>
      <xdr:rowOff>20324</xdr:rowOff>
    </xdr:to>
    <xdr:cxnSp macro="">
      <xdr:nvCxnSpPr>
        <xdr:cNvPr id="464" name="直線コネクタ 463"/>
        <xdr:cNvCxnSpPr/>
      </xdr:nvCxnSpPr>
      <xdr:spPr>
        <a:xfrm flipV="1">
          <a:off x="6972300" y="16690519"/>
          <a:ext cx="889000" cy="30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133770</xdr:rowOff>
    </xdr:from>
    <xdr:to>
      <xdr:col>55</xdr:col>
      <xdr:colOff>50800</xdr:colOff>
      <xdr:row>97</xdr:row>
      <xdr:rowOff>63920</xdr:rowOff>
    </xdr:to>
    <xdr:sp macro="" textlink="">
      <xdr:nvSpPr>
        <xdr:cNvPr id="474" name="楕円 473"/>
        <xdr:cNvSpPr/>
      </xdr:nvSpPr>
      <xdr:spPr>
        <a:xfrm>
          <a:off x="10426700" y="165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112197</xdr:rowOff>
    </xdr:from>
    <xdr:ext cx="534377" cy="259045"/>
    <xdr:sp macro="" textlink="">
      <xdr:nvSpPr>
        <xdr:cNvPr id="475" name="普通建設事業費 （ うち更新整備　）該当値テキスト"/>
        <xdr:cNvSpPr txBox="1"/>
      </xdr:nvSpPr>
      <xdr:spPr>
        <a:xfrm>
          <a:off x="10528300" y="16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160254</xdr:rowOff>
    </xdr:from>
    <xdr:to>
      <xdr:col>50</xdr:col>
      <xdr:colOff>165100</xdr:colOff>
      <xdr:row>98</xdr:row>
      <xdr:rowOff>90404</xdr:rowOff>
    </xdr:to>
    <xdr:sp macro="" textlink="">
      <xdr:nvSpPr>
        <xdr:cNvPr id="476" name="楕円 475"/>
        <xdr:cNvSpPr/>
      </xdr:nvSpPr>
      <xdr:spPr>
        <a:xfrm>
          <a:off x="9588500" y="167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81531</xdr:rowOff>
    </xdr:from>
    <xdr:ext cx="534377" cy="259045"/>
    <xdr:sp macro="" textlink="">
      <xdr:nvSpPr>
        <xdr:cNvPr id="477" name="テキスト ボックス 476"/>
        <xdr:cNvSpPr txBox="1"/>
      </xdr:nvSpPr>
      <xdr:spPr>
        <a:xfrm>
          <a:off x="9372111" y="168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49611</xdr:rowOff>
    </xdr:from>
    <xdr:to>
      <xdr:col>46</xdr:col>
      <xdr:colOff>38100</xdr:colOff>
      <xdr:row>97</xdr:row>
      <xdr:rowOff>151211</xdr:rowOff>
    </xdr:to>
    <xdr:sp macro="" textlink="">
      <xdr:nvSpPr>
        <xdr:cNvPr id="478" name="楕円 477"/>
        <xdr:cNvSpPr/>
      </xdr:nvSpPr>
      <xdr:spPr>
        <a:xfrm>
          <a:off x="8699500" y="166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142338</xdr:rowOff>
    </xdr:from>
    <xdr:ext cx="534377" cy="259045"/>
    <xdr:sp macro="" textlink="">
      <xdr:nvSpPr>
        <xdr:cNvPr id="479" name="テキスト ボックス 478"/>
        <xdr:cNvSpPr txBox="1"/>
      </xdr:nvSpPr>
      <xdr:spPr>
        <a:xfrm>
          <a:off x="8483111" y="167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9069</xdr:rowOff>
    </xdr:from>
    <xdr:to>
      <xdr:col>41</xdr:col>
      <xdr:colOff>101600</xdr:colOff>
      <xdr:row>97</xdr:row>
      <xdr:rowOff>110669</xdr:rowOff>
    </xdr:to>
    <xdr:sp macro="" textlink="">
      <xdr:nvSpPr>
        <xdr:cNvPr id="480" name="楕円 479"/>
        <xdr:cNvSpPr/>
      </xdr:nvSpPr>
      <xdr:spPr>
        <a:xfrm>
          <a:off x="7810500" y="16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127196</xdr:rowOff>
    </xdr:from>
    <xdr:ext cx="534377" cy="259045"/>
    <xdr:sp macro="" textlink="">
      <xdr:nvSpPr>
        <xdr:cNvPr id="481" name="テキスト ボックス 480"/>
        <xdr:cNvSpPr txBox="1"/>
      </xdr:nvSpPr>
      <xdr:spPr>
        <a:xfrm>
          <a:off x="7594111" y="164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140974</xdr:rowOff>
    </xdr:from>
    <xdr:to>
      <xdr:col>36</xdr:col>
      <xdr:colOff>165100</xdr:colOff>
      <xdr:row>99</xdr:row>
      <xdr:rowOff>71124</xdr:rowOff>
    </xdr:to>
    <xdr:sp macro="" textlink="">
      <xdr:nvSpPr>
        <xdr:cNvPr id="482" name="楕円 481"/>
        <xdr:cNvSpPr/>
      </xdr:nvSpPr>
      <xdr:spPr>
        <a:xfrm>
          <a:off x="6921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62251</xdr:rowOff>
    </xdr:from>
    <xdr:ext cx="469744" cy="259045"/>
    <xdr:sp macro="" textlink="">
      <xdr:nvSpPr>
        <xdr:cNvPr id="483" name="テキスト ボックス 482"/>
        <xdr:cNvSpPr txBox="1"/>
      </xdr:nvSpPr>
      <xdr:spPr>
        <a:xfrm>
          <a:off x="6737428"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133079</xdr:rowOff>
    </xdr:from>
    <xdr:to>
      <xdr:col>85</xdr:col>
      <xdr:colOff>127000</xdr:colOff>
      <xdr:row>38</xdr:row>
      <xdr:rowOff>133702</xdr:rowOff>
    </xdr:to>
    <xdr:cxnSp macro="">
      <xdr:nvCxnSpPr>
        <xdr:cNvPr id="510" name="直線コネクタ 509"/>
        <xdr:cNvCxnSpPr/>
      </xdr:nvCxnSpPr>
      <xdr:spPr>
        <a:xfrm flipV="1">
          <a:off x="15481300" y="6648179"/>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133702</xdr:rowOff>
    </xdr:from>
    <xdr:to>
      <xdr:col>81</xdr:col>
      <xdr:colOff>50800</xdr:colOff>
      <xdr:row>38</xdr:row>
      <xdr:rowOff>139700</xdr:rowOff>
    </xdr:to>
    <xdr:cxnSp macro="">
      <xdr:nvCxnSpPr>
        <xdr:cNvPr id="513" name="直線コネクタ 512"/>
        <xdr:cNvCxnSpPr/>
      </xdr:nvCxnSpPr>
      <xdr:spPr>
        <a:xfrm flipV="1">
          <a:off x="14592300" y="664880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82279</xdr:rowOff>
    </xdr:from>
    <xdr:to>
      <xdr:col>85</xdr:col>
      <xdr:colOff>177800</xdr:colOff>
      <xdr:row>39</xdr:row>
      <xdr:rowOff>12429</xdr:rowOff>
    </xdr:to>
    <xdr:sp macro="" textlink="">
      <xdr:nvSpPr>
        <xdr:cNvPr id="529" name="楕円 528"/>
        <xdr:cNvSpPr/>
      </xdr:nvSpPr>
      <xdr:spPr>
        <a:xfrm>
          <a:off x="16268700" y="65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30983</xdr:rowOff>
    </xdr:from>
    <xdr:ext cx="469744" cy="259045"/>
    <xdr:sp macro="" textlink="">
      <xdr:nvSpPr>
        <xdr:cNvPr id="530" name="災害復旧事業費該当値テキスト"/>
        <xdr:cNvSpPr txBox="1"/>
      </xdr:nvSpPr>
      <xdr:spPr>
        <a:xfrm>
          <a:off x="16370300" y="6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82902</xdr:rowOff>
    </xdr:from>
    <xdr:to>
      <xdr:col>81</xdr:col>
      <xdr:colOff>101600</xdr:colOff>
      <xdr:row>39</xdr:row>
      <xdr:rowOff>13052</xdr:rowOff>
    </xdr:to>
    <xdr:sp macro="" textlink="">
      <xdr:nvSpPr>
        <xdr:cNvPr id="531" name="楕円 530"/>
        <xdr:cNvSpPr/>
      </xdr:nvSpPr>
      <xdr:spPr>
        <a:xfrm>
          <a:off x="15430500" y="65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4179</xdr:rowOff>
    </xdr:from>
    <xdr:ext cx="469744" cy="259045"/>
    <xdr:sp macro="" textlink="">
      <xdr:nvSpPr>
        <xdr:cNvPr id="532" name="テキスト ボックス 531"/>
        <xdr:cNvSpPr txBox="1"/>
      </xdr:nvSpPr>
      <xdr:spPr>
        <a:xfrm>
          <a:off x="15246428" y="66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142060</xdr:rowOff>
    </xdr:from>
    <xdr:to>
      <xdr:col>85</xdr:col>
      <xdr:colOff>127000</xdr:colOff>
      <xdr:row>77</xdr:row>
      <xdr:rowOff>144661</xdr:rowOff>
    </xdr:to>
    <xdr:cxnSp macro="">
      <xdr:nvCxnSpPr>
        <xdr:cNvPr id="620" name="直線コネクタ 619"/>
        <xdr:cNvCxnSpPr/>
      </xdr:nvCxnSpPr>
      <xdr:spPr>
        <a:xfrm flipV="1">
          <a:off x="15481300" y="13343710"/>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144661</xdr:rowOff>
    </xdr:from>
    <xdr:to>
      <xdr:col>81</xdr:col>
      <xdr:colOff>50800</xdr:colOff>
      <xdr:row>77</xdr:row>
      <xdr:rowOff>152062</xdr:rowOff>
    </xdr:to>
    <xdr:cxnSp macro="">
      <xdr:nvCxnSpPr>
        <xdr:cNvPr id="623" name="直線コネクタ 622"/>
        <xdr:cNvCxnSpPr/>
      </xdr:nvCxnSpPr>
      <xdr:spPr>
        <a:xfrm flipV="1">
          <a:off x="14592300" y="13346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152062</xdr:rowOff>
    </xdr:from>
    <xdr:to>
      <xdr:col>76</xdr:col>
      <xdr:colOff>114300</xdr:colOff>
      <xdr:row>77</xdr:row>
      <xdr:rowOff>158071</xdr:rowOff>
    </xdr:to>
    <xdr:cxnSp macro="">
      <xdr:nvCxnSpPr>
        <xdr:cNvPr id="626" name="直線コネクタ 625"/>
        <xdr:cNvCxnSpPr/>
      </xdr:nvCxnSpPr>
      <xdr:spPr>
        <a:xfrm flipV="1">
          <a:off x="13703300" y="13353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158071</xdr:rowOff>
    </xdr:from>
    <xdr:to>
      <xdr:col>71</xdr:col>
      <xdr:colOff>177800</xdr:colOff>
      <xdr:row>77</xdr:row>
      <xdr:rowOff>164536</xdr:rowOff>
    </xdr:to>
    <xdr:cxnSp macro="">
      <xdr:nvCxnSpPr>
        <xdr:cNvPr id="629" name="直線コネクタ 628"/>
        <xdr:cNvCxnSpPr/>
      </xdr:nvCxnSpPr>
      <xdr:spPr>
        <a:xfrm flipV="1">
          <a:off x="12814300" y="13359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91260</xdr:rowOff>
    </xdr:from>
    <xdr:to>
      <xdr:col>85</xdr:col>
      <xdr:colOff>177800</xdr:colOff>
      <xdr:row>78</xdr:row>
      <xdr:rowOff>21410</xdr:rowOff>
    </xdr:to>
    <xdr:sp macro="" textlink="">
      <xdr:nvSpPr>
        <xdr:cNvPr id="639" name="楕円 638"/>
        <xdr:cNvSpPr/>
      </xdr:nvSpPr>
      <xdr:spPr>
        <a:xfrm>
          <a:off x="162687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69687</xdr:rowOff>
    </xdr:from>
    <xdr:ext cx="534377" cy="259045"/>
    <xdr:sp macro="" textlink="">
      <xdr:nvSpPr>
        <xdr:cNvPr id="640" name="公債費該当値テキスト"/>
        <xdr:cNvSpPr txBox="1"/>
      </xdr:nvSpPr>
      <xdr:spPr>
        <a:xfrm>
          <a:off x="16370300" y="132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93861</xdr:rowOff>
    </xdr:from>
    <xdr:to>
      <xdr:col>81</xdr:col>
      <xdr:colOff>101600</xdr:colOff>
      <xdr:row>78</xdr:row>
      <xdr:rowOff>24011</xdr:rowOff>
    </xdr:to>
    <xdr:sp macro="" textlink="">
      <xdr:nvSpPr>
        <xdr:cNvPr id="641" name="楕円 640"/>
        <xdr:cNvSpPr/>
      </xdr:nvSpPr>
      <xdr:spPr>
        <a:xfrm>
          <a:off x="15430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15138</xdr:rowOff>
    </xdr:from>
    <xdr:ext cx="534377" cy="259045"/>
    <xdr:sp macro="" textlink="">
      <xdr:nvSpPr>
        <xdr:cNvPr id="642" name="テキスト ボックス 641"/>
        <xdr:cNvSpPr txBox="1"/>
      </xdr:nvSpPr>
      <xdr:spPr>
        <a:xfrm>
          <a:off x="15214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101262</xdr:rowOff>
    </xdr:from>
    <xdr:to>
      <xdr:col>76</xdr:col>
      <xdr:colOff>165100</xdr:colOff>
      <xdr:row>78</xdr:row>
      <xdr:rowOff>31412</xdr:rowOff>
    </xdr:to>
    <xdr:sp macro="" textlink="">
      <xdr:nvSpPr>
        <xdr:cNvPr id="643" name="楕円 642"/>
        <xdr:cNvSpPr/>
      </xdr:nvSpPr>
      <xdr:spPr>
        <a:xfrm>
          <a:off x="14541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22539</xdr:rowOff>
    </xdr:from>
    <xdr:ext cx="534377" cy="259045"/>
    <xdr:sp macro="" textlink="">
      <xdr:nvSpPr>
        <xdr:cNvPr id="644" name="テキスト ボックス 643"/>
        <xdr:cNvSpPr txBox="1"/>
      </xdr:nvSpPr>
      <xdr:spPr>
        <a:xfrm>
          <a:off x="14325111" y="13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107271</xdr:rowOff>
    </xdr:from>
    <xdr:to>
      <xdr:col>72</xdr:col>
      <xdr:colOff>38100</xdr:colOff>
      <xdr:row>78</xdr:row>
      <xdr:rowOff>37421</xdr:rowOff>
    </xdr:to>
    <xdr:sp macro="" textlink="">
      <xdr:nvSpPr>
        <xdr:cNvPr id="645" name="楕円 644"/>
        <xdr:cNvSpPr/>
      </xdr:nvSpPr>
      <xdr:spPr>
        <a:xfrm>
          <a:off x="13652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28548</xdr:rowOff>
    </xdr:from>
    <xdr:ext cx="534377" cy="259045"/>
    <xdr:sp macro="" textlink="">
      <xdr:nvSpPr>
        <xdr:cNvPr id="646" name="テキスト ボックス 645"/>
        <xdr:cNvSpPr txBox="1"/>
      </xdr:nvSpPr>
      <xdr:spPr>
        <a:xfrm>
          <a:off x="13436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113736</xdr:rowOff>
    </xdr:from>
    <xdr:to>
      <xdr:col>67</xdr:col>
      <xdr:colOff>101600</xdr:colOff>
      <xdr:row>78</xdr:row>
      <xdr:rowOff>43886</xdr:rowOff>
    </xdr:to>
    <xdr:sp macro="" textlink="">
      <xdr:nvSpPr>
        <xdr:cNvPr id="647" name="楕円 646"/>
        <xdr:cNvSpPr/>
      </xdr:nvSpPr>
      <xdr:spPr>
        <a:xfrm>
          <a:off x="12763500" y="13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35013</xdr:rowOff>
    </xdr:from>
    <xdr:ext cx="534377" cy="259045"/>
    <xdr:sp macro="" textlink="">
      <xdr:nvSpPr>
        <xdr:cNvPr id="648" name="テキスト ボックス 647"/>
        <xdr:cNvSpPr txBox="1"/>
      </xdr:nvSpPr>
      <xdr:spPr>
        <a:xfrm>
          <a:off x="12547111" y="13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124819</xdr:rowOff>
    </xdr:from>
    <xdr:to>
      <xdr:col>85</xdr:col>
      <xdr:colOff>127000</xdr:colOff>
      <xdr:row>98</xdr:row>
      <xdr:rowOff>126043</xdr:rowOff>
    </xdr:to>
    <xdr:cxnSp macro="">
      <xdr:nvCxnSpPr>
        <xdr:cNvPr id="675" name="直線コネクタ 674"/>
        <xdr:cNvCxnSpPr/>
      </xdr:nvCxnSpPr>
      <xdr:spPr>
        <a:xfrm flipV="1">
          <a:off x="15481300" y="16926919"/>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126043</xdr:rowOff>
    </xdr:from>
    <xdr:to>
      <xdr:col>81</xdr:col>
      <xdr:colOff>50800</xdr:colOff>
      <xdr:row>98</xdr:row>
      <xdr:rowOff>126771</xdr:rowOff>
    </xdr:to>
    <xdr:cxnSp macro="">
      <xdr:nvCxnSpPr>
        <xdr:cNvPr id="678" name="直線コネクタ 677"/>
        <xdr:cNvCxnSpPr/>
      </xdr:nvCxnSpPr>
      <xdr:spPr>
        <a:xfrm flipV="1">
          <a:off x="14592300" y="16928143"/>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118632</xdr:rowOff>
    </xdr:from>
    <xdr:to>
      <xdr:col>76</xdr:col>
      <xdr:colOff>114300</xdr:colOff>
      <xdr:row>98</xdr:row>
      <xdr:rowOff>126771</xdr:rowOff>
    </xdr:to>
    <xdr:cxnSp macro="">
      <xdr:nvCxnSpPr>
        <xdr:cNvPr id="681" name="直線コネクタ 680"/>
        <xdr:cNvCxnSpPr/>
      </xdr:nvCxnSpPr>
      <xdr:spPr>
        <a:xfrm>
          <a:off x="13703300" y="16920732"/>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118632</xdr:rowOff>
    </xdr:from>
    <xdr:to>
      <xdr:col>71</xdr:col>
      <xdr:colOff>177800</xdr:colOff>
      <xdr:row>98</xdr:row>
      <xdr:rowOff>127064</xdr:rowOff>
    </xdr:to>
    <xdr:cxnSp macro="">
      <xdr:nvCxnSpPr>
        <xdr:cNvPr id="684" name="直線コネクタ 683"/>
        <xdr:cNvCxnSpPr/>
      </xdr:nvCxnSpPr>
      <xdr:spPr>
        <a:xfrm flipV="1">
          <a:off x="12814300" y="16920732"/>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74019</xdr:rowOff>
    </xdr:from>
    <xdr:to>
      <xdr:col>85</xdr:col>
      <xdr:colOff>177800</xdr:colOff>
      <xdr:row>99</xdr:row>
      <xdr:rowOff>4169</xdr:rowOff>
    </xdr:to>
    <xdr:sp macro="" textlink="">
      <xdr:nvSpPr>
        <xdr:cNvPr id="694" name="楕円 693"/>
        <xdr:cNvSpPr/>
      </xdr:nvSpPr>
      <xdr:spPr>
        <a:xfrm>
          <a:off x="16268700" y="168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160396</xdr:rowOff>
    </xdr:from>
    <xdr:ext cx="469744" cy="259045"/>
    <xdr:sp macro="" textlink="">
      <xdr:nvSpPr>
        <xdr:cNvPr id="695" name="積立金該当値テキスト"/>
        <xdr:cNvSpPr txBox="1"/>
      </xdr:nvSpPr>
      <xdr:spPr>
        <a:xfrm>
          <a:off x="16370300" y="167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75243</xdr:rowOff>
    </xdr:from>
    <xdr:to>
      <xdr:col>81</xdr:col>
      <xdr:colOff>101600</xdr:colOff>
      <xdr:row>99</xdr:row>
      <xdr:rowOff>5393</xdr:rowOff>
    </xdr:to>
    <xdr:sp macro="" textlink="">
      <xdr:nvSpPr>
        <xdr:cNvPr id="696" name="楕円 695"/>
        <xdr:cNvSpPr/>
      </xdr:nvSpPr>
      <xdr:spPr>
        <a:xfrm>
          <a:off x="15430500" y="16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167970</xdr:rowOff>
    </xdr:from>
    <xdr:ext cx="469744" cy="259045"/>
    <xdr:sp macro="" textlink="">
      <xdr:nvSpPr>
        <xdr:cNvPr id="697" name="テキスト ボックス 696"/>
        <xdr:cNvSpPr txBox="1"/>
      </xdr:nvSpPr>
      <xdr:spPr>
        <a:xfrm>
          <a:off x="15246428" y="16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75971</xdr:rowOff>
    </xdr:from>
    <xdr:to>
      <xdr:col>76</xdr:col>
      <xdr:colOff>165100</xdr:colOff>
      <xdr:row>99</xdr:row>
      <xdr:rowOff>6121</xdr:rowOff>
    </xdr:to>
    <xdr:sp macro="" textlink="">
      <xdr:nvSpPr>
        <xdr:cNvPr id="698" name="楕円 697"/>
        <xdr:cNvSpPr/>
      </xdr:nvSpPr>
      <xdr:spPr>
        <a:xfrm>
          <a:off x="14541500" y="168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168698</xdr:rowOff>
    </xdr:from>
    <xdr:ext cx="469744" cy="259045"/>
    <xdr:sp macro="" textlink="">
      <xdr:nvSpPr>
        <xdr:cNvPr id="699" name="テキスト ボックス 698"/>
        <xdr:cNvSpPr txBox="1"/>
      </xdr:nvSpPr>
      <xdr:spPr>
        <a:xfrm>
          <a:off x="14357428" y="169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67832</xdr:rowOff>
    </xdr:from>
    <xdr:to>
      <xdr:col>72</xdr:col>
      <xdr:colOff>38100</xdr:colOff>
      <xdr:row>98</xdr:row>
      <xdr:rowOff>169432</xdr:rowOff>
    </xdr:to>
    <xdr:sp macro="" textlink="">
      <xdr:nvSpPr>
        <xdr:cNvPr id="700" name="楕円 699"/>
        <xdr:cNvSpPr/>
      </xdr:nvSpPr>
      <xdr:spPr>
        <a:xfrm>
          <a:off x="13652500" y="16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160559</xdr:rowOff>
    </xdr:from>
    <xdr:ext cx="469744" cy="259045"/>
    <xdr:sp macro="" textlink="">
      <xdr:nvSpPr>
        <xdr:cNvPr id="701" name="テキスト ボックス 700"/>
        <xdr:cNvSpPr txBox="1"/>
      </xdr:nvSpPr>
      <xdr:spPr>
        <a:xfrm>
          <a:off x="13468428" y="1696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76264</xdr:rowOff>
    </xdr:from>
    <xdr:to>
      <xdr:col>67</xdr:col>
      <xdr:colOff>101600</xdr:colOff>
      <xdr:row>99</xdr:row>
      <xdr:rowOff>6414</xdr:rowOff>
    </xdr:to>
    <xdr:sp macro="" textlink="">
      <xdr:nvSpPr>
        <xdr:cNvPr id="702" name="楕円 701"/>
        <xdr:cNvSpPr/>
      </xdr:nvSpPr>
      <xdr:spPr>
        <a:xfrm>
          <a:off x="12763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168991</xdr:rowOff>
    </xdr:from>
    <xdr:ext cx="469744" cy="259045"/>
    <xdr:sp macro="" textlink="">
      <xdr:nvSpPr>
        <xdr:cNvPr id="703" name="テキスト ボックス 702"/>
        <xdr:cNvSpPr txBox="1"/>
      </xdr:nvSpPr>
      <xdr:spPr>
        <a:xfrm>
          <a:off x="12579428" y="169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58362</xdr:rowOff>
    </xdr:from>
    <xdr:to>
      <xdr:col>116</xdr:col>
      <xdr:colOff>63500</xdr:colOff>
      <xdr:row>58</xdr:row>
      <xdr:rowOff>59494</xdr:rowOff>
    </xdr:to>
    <xdr:cxnSp macro="">
      <xdr:nvCxnSpPr>
        <xdr:cNvPr id="791" name="直線コネクタ 790"/>
        <xdr:cNvCxnSpPr/>
      </xdr:nvCxnSpPr>
      <xdr:spPr>
        <a:xfrm>
          <a:off x="21323300" y="10002462"/>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56936</xdr:rowOff>
    </xdr:from>
    <xdr:to>
      <xdr:col>111</xdr:col>
      <xdr:colOff>177800</xdr:colOff>
      <xdr:row>58</xdr:row>
      <xdr:rowOff>58362</xdr:rowOff>
    </xdr:to>
    <xdr:cxnSp macro="">
      <xdr:nvCxnSpPr>
        <xdr:cNvPr id="794" name="直線コネクタ 793"/>
        <xdr:cNvCxnSpPr/>
      </xdr:nvCxnSpPr>
      <xdr:spPr>
        <a:xfrm>
          <a:off x="20434300" y="1000103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49523</xdr:rowOff>
    </xdr:from>
    <xdr:to>
      <xdr:col>107</xdr:col>
      <xdr:colOff>50800</xdr:colOff>
      <xdr:row>58</xdr:row>
      <xdr:rowOff>56936</xdr:rowOff>
    </xdr:to>
    <xdr:cxnSp macro="">
      <xdr:nvCxnSpPr>
        <xdr:cNvPr id="797" name="直線コネクタ 796"/>
        <xdr:cNvCxnSpPr/>
      </xdr:nvCxnSpPr>
      <xdr:spPr>
        <a:xfrm>
          <a:off x="19545300" y="999362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48968</xdr:rowOff>
    </xdr:from>
    <xdr:to>
      <xdr:col>102</xdr:col>
      <xdr:colOff>114300</xdr:colOff>
      <xdr:row>58</xdr:row>
      <xdr:rowOff>49523</xdr:rowOff>
    </xdr:to>
    <xdr:cxnSp macro="">
      <xdr:nvCxnSpPr>
        <xdr:cNvPr id="800" name="直線コネクタ 799"/>
        <xdr:cNvCxnSpPr/>
      </xdr:nvCxnSpPr>
      <xdr:spPr>
        <a:xfrm>
          <a:off x="18656300" y="999306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8694</xdr:rowOff>
    </xdr:from>
    <xdr:to>
      <xdr:col>116</xdr:col>
      <xdr:colOff>114300</xdr:colOff>
      <xdr:row>58</xdr:row>
      <xdr:rowOff>110294</xdr:rowOff>
    </xdr:to>
    <xdr:sp macro="" textlink="">
      <xdr:nvSpPr>
        <xdr:cNvPr id="810" name="楕円 809"/>
        <xdr:cNvSpPr/>
      </xdr:nvSpPr>
      <xdr:spPr>
        <a:xfrm>
          <a:off x="221107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31571</xdr:rowOff>
    </xdr:from>
    <xdr:ext cx="534377" cy="259045"/>
    <xdr:sp macro="" textlink="">
      <xdr:nvSpPr>
        <xdr:cNvPr id="811" name="貸付金該当値テキスト"/>
        <xdr:cNvSpPr txBox="1"/>
      </xdr:nvSpPr>
      <xdr:spPr>
        <a:xfrm>
          <a:off x="22212300" y="98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7562</xdr:rowOff>
    </xdr:from>
    <xdr:to>
      <xdr:col>112</xdr:col>
      <xdr:colOff>38100</xdr:colOff>
      <xdr:row>58</xdr:row>
      <xdr:rowOff>109162</xdr:rowOff>
    </xdr:to>
    <xdr:sp macro="" textlink="">
      <xdr:nvSpPr>
        <xdr:cNvPr id="812" name="楕円 811"/>
        <xdr:cNvSpPr/>
      </xdr:nvSpPr>
      <xdr:spPr>
        <a:xfrm>
          <a:off x="21272500" y="99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125689</xdr:rowOff>
    </xdr:from>
    <xdr:ext cx="534377" cy="259045"/>
    <xdr:sp macro="" textlink="">
      <xdr:nvSpPr>
        <xdr:cNvPr id="813" name="テキスト ボックス 812"/>
        <xdr:cNvSpPr txBox="1"/>
      </xdr:nvSpPr>
      <xdr:spPr>
        <a:xfrm>
          <a:off x="21056111" y="97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6136</xdr:rowOff>
    </xdr:from>
    <xdr:to>
      <xdr:col>107</xdr:col>
      <xdr:colOff>101600</xdr:colOff>
      <xdr:row>58</xdr:row>
      <xdr:rowOff>107736</xdr:rowOff>
    </xdr:to>
    <xdr:sp macro="" textlink="">
      <xdr:nvSpPr>
        <xdr:cNvPr id="814" name="楕円 813"/>
        <xdr:cNvSpPr/>
      </xdr:nvSpPr>
      <xdr:spPr>
        <a:xfrm>
          <a:off x="20383500" y="99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124263</xdr:rowOff>
    </xdr:from>
    <xdr:ext cx="534377" cy="259045"/>
    <xdr:sp macro="" textlink="">
      <xdr:nvSpPr>
        <xdr:cNvPr id="815" name="テキスト ボックス 814"/>
        <xdr:cNvSpPr txBox="1"/>
      </xdr:nvSpPr>
      <xdr:spPr>
        <a:xfrm>
          <a:off x="20167111" y="97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170173</xdr:rowOff>
    </xdr:from>
    <xdr:to>
      <xdr:col>102</xdr:col>
      <xdr:colOff>165100</xdr:colOff>
      <xdr:row>58</xdr:row>
      <xdr:rowOff>100323</xdr:rowOff>
    </xdr:to>
    <xdr:sp macro="" textlink="">
      <xdr:nvSpPr>
        <xdr:cNvPr id="816" name="楕円 815"/>
        <xdr:cNvSpPr/>
      </xdr:nvSpPr>
      <xdr:spPr>
        <a:xfrm>
          <a:off x="19494500" y="9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116850</xdr:rowOff>
    </xdr:from>
    <xdr:ext cx="534377" cy="259045"/>
    <xdr:sp macro="" textlink="">
      <xdr:nvSpPr>
        <xdr:cNvPr id="817" name="テキスト ボックス 816"/>
        <xdr:cNvSpPr txBox="1"/>
      </xdr:nvSpPr>
      <xdr:spPr>
        <a:xfrm>
          <a:off x="19278111" y="97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169618</xdr:rowOff>
    </xdr:from>
    <xdr:to>
      <xdr:col>98</xdr:col>
      <xdr:colOff>38100</xdr:colOff>
      <xdr:row>58</xdr:row>
      <xdr:rowOff>99768</xdr:rowOff>
    </xdr:to>
    <xdr:sp macro="" textlink="">
      <xdr:nvSpPr>
        <xdr:cNvPr id="818" name="楕円 817"/>
        <xdr:cNvSpPr/>
      </xdr:nvSpPr>
      <xdr:spPr>
        <a:xfrm>
          <a:off x="18605500" y="99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116295</xdr:rowOff>
    </xdr:from>
    <xdr:ext cx="534377" cy="259045"/>
    <xdr:sp macro="" textlink="">
      <xdr:nvSpPr>
        <xdr:cNvPr id="819" name="テキスト ボックス 818"/>
        <xdr:cNvSpPr txBox="1"/>
      </xdr:nvSpPr>
      <xdr:spPr>
        <a:xfrm>
          <a:off x="18389111" y="97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136213</xdr:rowOff>
    </xdr:from>
    <xdr:to>
      <xdr:col>116</xdr:col>
      <xdr:colOff>63500</xdr:colOff>
      <xdr:row>77</xdr:row>
      <xdr:rowOff>143357</xdr:rowOff>
    </xdr:to>
    <xdr:cxnSp macro="">
      <xdr:nvCxnSpPr>
        <xdr:cNvPr id="852" name="直線コネクタ 851"/>
        <xdr:cNvCxnSpPr/>
      </xdr:nvCxnSpPr>
      <xdr:spPr>
        <a:xfrm>
          <a:off x="21323300" y="1333786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136213</xdr:rowOff>
    </xdr:from>
    <xdr:to>
      <xdr:col>111</xdr:col>
      <xdr:colOff>177800</xdr:colOff>
      <xdr:row>77</xdr:row>
      <xdr:rowOff>149453</xdr:rowOff>
    </xdr:to>
    <xdr:cxnSp macro="">
      <xdr:nvCxnSpPr>
        <xdr:cNvPr id="855" name="直線コネクタ 854"/>
        <xdr:cNvCxnSpPr/>
      </xdr:nvCxnSpPr>
      <xdr:spPr>
        <a:xfrm flipV="1">
          <a:off x="20434300" y="13337863"/>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139233</xdr:rowOff>
    </xdr:from>
    <xdr:to>
      <xdr:col>107</xdr:col>
      <xdr:colOff>50800</xdr:colOff>
      <xdr:row>77</xdr:row>
      <xdr:rowOff>149453</xdr:rowOff>
    </xdr:to>
    <xdr:cxnSp macro="">
      <xdr:nvCxnSpPr>
        <xdr:cNvPr id="858" name="直線コネクタ 857"/>
        <xdr:cNvCxnSpPr/>
      </xdr:nvCxnSpPr>
      <xdr:spPr>
        <a:xfrm>
          <a:off x="19545300" y="1334088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139233</xdr:rowOff>
    </xdr:from>
    <xdr:to>
      <xdr:col>102</xdr:col>
      <xdr:colOff>114300</xdr:colOff>
      <xdr:row>77</xdr:row>
      <xdr:rowOff>167760</xdr:rowOff>
    </xdr:to>
    <xdr:cxnSp macro="">
      <xdr:nvCxnSpPr>
        <xdr:cNvPr id="861" name="直線コネクタ 860"/>
        <xdr:cNvCxnSpPr/>
      </xdr:nvCxnSpPr>
      <xdr:spPr>
        <a:xfrm flipV="1">
          <a:off x="18656300" y="13340883"/>
          <a:ext cx="889000" cy="2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92557</xdr:rowOff>
    </xdr:from>
    <xdr:to>
      <xdr:col>116</xdr:col>
      <xdr:colOff>114300</xdr:colOff>
      <xdr:row>78</xdr:row>
      <xdr:rowOff>22707</xdr:rowOff>
    </xdr:to>
    <xdr:sp macro="" textlink="">
      <xdr:nvSpPr>
        <xdr:cNvPr id="871" name="楕円 870"/>
        <xdr:cNvSpPr/>
      </xdr:nvSpPr>
      <xdr:spPr>
        <a:xfrm>
          <a:off x="22110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70984</xdr:rowOff>
    </xdr:from>
    <xdr:ext cx="534377" cy="259045"/>
    <xdr:sp macro="" textlink="">
      <xdr:nvSpPr>
        <xdr:cNvPr id="872" name="繰出金該当値テキスト"/>
        <xdr:cNvSpPr txBox="1"/>
      </xdr:nvSpPr>
      <xdr:spPr>
        <a:xfrm>
          <a:off x="22212300" y="132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85413</xdr:rowOff>
    </xdr:from>
    <xdr:to>
      <xdr:col>112</xdr:col>
      <xdr:colOff>38100</xdr:colOff>
      <xdr:row>78</xdr:row>
      <xdr:rowOff>15563</xdr:rowOff>
    </xdr:to>
    <xdr:sp macro="" textlink="">
      <xdr:nvSpPr>
        <xdr:cNvPr id="873" name="楕円 872"/>
        <xdr:cNvSpPr/>
      </xdr:nvSpPr>
      <xdr:spPr>
        <a:xfrm>
          <a:off x="21272500" y="132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6690</xdr:rowOff>
    </xdr:from>
    <xdr:ext cx="534377" cy="259045"/>
    <xdr:sp macro="" textlink="">
      <xdr:nvSpPr>
        <xdr:cNvPr id="874" name="テキスト ボックス 873"/>
        <xdr:cNvSpPr txBox="1"/>
      </xdr:nvSpPr>
      <xdr:spPr>
        <a:xfrm>
          <a:off x="21056111" y="133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98653</xdr:rowOff>
    </xdr:from>
    <xdr:to>
      <xdr:col>107</xdr:col>
      <xdr:colOff>101600</xdr:colOff>
      <xdr:row>78</xdr:row>
      <xdr:rowOff>28803</xdr:rowOff>
    </xdr:to>
    <xdr:sp macro="" textlink="">
      <xdr:nvSpPr>
        <xdr:cNvPr id="875" name="楕円 874"/>
        <xdr:cNvSpPr/>
      </xdr:nvSpPr>
      <xdr:spPr>
        <a:xfrm>
          <a:off x="203835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19930</xdr:rowOff>
    </xdr:from>
    <xdr:ext cx="534377" cy="259045"/>
    <xdr:sp macro="" textlink="">
      <xdr:nvSpPr>
        <xdr:cNvPr id="876" name="テキスト ボックス 875"/>
        <xdr:cNvSpPr txBox="1"/>
      </xdr:nvSpPr>
      <xdr:spPr>
        <a:xfrm>
          <a:off x="20167111"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88433</xdr:rowOff>
    </xdr:from>
    <xdr:to>
      <xdr:col>102</xdr:col>
      <xdr:colOff>165100</xdr:colOff>
      <xdr:row>78</xdr:row>
      <xdr:rowOff>18583</xdr:rowOff>
    </xdr:to>
    <xdr:sp macro="" textlink="">
      <xdr:nvSpPr>
        <xdr:cNvPr id="877" name="楕円 876"/>
        <xdr:cNvSpPr/>
      </xdr:nvSpPr>
      <xdr:spPr>
        <a:xfrm>
          <a:off x="19494500" y="132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9710</xdr:rowOff>
    </xdr:from>
    <xdr:ext cx="534377" cy="259045"/>
    <xdr:sp macro="" textlink="">
      <xdr:nvSpPr>
        <xdr:cNvPr id="878" name="テキスト ボックス 877"/>
        <xdr:cNvSpPr txBox="1"/>
      </xdr:nvSpPr>
      <xdr:spPr>
        <a:xfrm>
          <a:off x="19278111" y="133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116960</xdr:rowOff>
    </xdr:from>
    <xdr:to>
      <xdr:col>98</xdr:col>
      <xdr:colOff>38100</xdr:colOff>
      <xdr:row>78</xdr:row>
      <xdr:rowOff>47110</xdr:rowOff>
    </xdr:to>
    <xdr:sp macro="" textlink="">
      <xdr:nvSpPr>
        <xdr:cNvPr id="879" name="楕円 878"/>
        <xdr:cNvSpPr/>
      </xdr:nvSpPr>
      <xdr:spPr>
        <a:xfrm>
          <a:off x="18605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38237</xdr:rowOff>
    </xdr:from>
    <xdr:ext cx="534377" cy="259045"/>
    <xdr:sp macro="" textlink="">
      <xdr:nvSpPr>
        <xdr:cNvPr id="880" name="テキスト ボックス 879"/>
        <xdr:cNvSpPr txBox="1"/>
      </xdr:nvSpPr>
      <xdr:spPr>
        <a:xfrm>
          <a:off x="18389111" y="134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568,937</a:t>
          </a:r>
          <a:r>
            <a:rPr kumimoji="1" lang="ja-JP" altLang="en-US" sz="1300">
              <a:latin typeface="ＭＳ Ｐゴシック" panose="020B0600070205080204" pitchFamily="50" charset="-128"/>
              <a:ea typeface="ＭＳ Ｐゴシック" panose="020B0600070205080204" pitchFamily="50" charset="-128"/>
            </a:rPr>
            <a:t>円となっています。貸付金を除き、いずれの費目も類似団体平均より下回っている状況です。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普通建設事業費は、類似団体との比較では一人当たりコストが低い状況となっていますが、平成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114,918</a:t>
          </a:r>
          <a:r>
            <a:rPr kumimoji="1" lang="ja-JP" altLang="en-US" sz="1300">
              <a:latin typeface="ＭＳ Ｐゴシック" panose="020B0600070205080204" pitchFamily="50" charset="-128"/>
              <a:ea typeface="ＭＳ Ｐゴシック" panose="020B0600070205080204" pitchFamily="50" charset="-128"/>
            </a:rPr>
            <a:t>円と、前年比較で</a:t>
          </a:r>
          <a:r>
            <a:rPr kumimoji="1" lang="en-US" altLang="ja-JP" sz="1300">
              <a:latin typeface="ＭＳ Ｐゴシック" panose="020B0600070205080204" pitchFamily="50" charset="-128"/>
              <a:ea typeface="ＭＳ Ｐゴシック" panose="020B0600070205080204" pitchFamily="50" charset="-128"/>
            </a:rPr>
            <a:t>48,530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　これは、樅の木荘耐震改修等により大幅に増加したもので、普通建設事業費のうち更新整備が大幅に増加しています。</a:t>
          </a:r>
        </a:p>
        <a:p>
          <a:r>
            <a:rPr kumimoji="1" lang="ja-JP" altLang="en-US" sz="1300">
              <a:latin typeface="ＭＳ Ｐゴシック" panose="020B0600070205080204" pitchFamily="50" charset="-128"/>
              <a:ea typeface="ＭＳ Ｐゴシック" panose="020B0600070205080204" pitchFamily="50" charset="-128"/>
            </a:rPr>
            <a:t>　今後、施設の老朽化に伴う更新整備等が見込まれますが、公共施設等総合管理計画及び個別施設計画に基づき、事業の優先順位を明確化し平準化に取り組んでいく必要があります。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103124</xdr:rowOff>
    </xdr:from>
    <xdr:to>
      <xdr:col>24</xdr:col>
      <xdr:colOff>63500</xdr:colOff>
      <xdr:row>37</xdr:row>
      <xdr:rowOff>125095</xdr:rowOff>
    </xdr:to>
    <xdr:cxnSp macro="">
      <xdr:nvCxnSpPr>
        <xdr:cNvPr id="61" name="直線コネクタ 60"/>
        <xdr:cNvCxnSpPr/>
      </xdr:nvCxnSpPr>
      <xdr:spPr>
        <a:xfrm>
          <a:off x="3797300" y="6446774"/>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99314</xdr:rowOff>
    </xdr:from>
    <xdr:to>
      <xdr:col>19</xdr:col>
      <xdr:colOff>177800</xdr:colOff>
      <xdr:row>37</xdr:row>
      <xdr:rowOff>103124</xdr:rowOff>
    </xdr:to>
    <xdr:cxnSp macro="">
      <xdr:nvCxnSpPr>
        <xdr:cNvPr id="64" name="直線コネクタ 63"/>
        <xdr:cNvCxnSpPr/>
      </xdr:nvCxnSpPr>
      <xdr:spPr>
        <a:xfrm>
          <a:off x="2908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69469</xdr:rowOff>
    </xdr:from>
    <xdr:to>
      <xdr:col>15</xdr:col>
      <xdr:colOff>50800</xdr:colOff>
      <xdr:row>37</xdr:row>
      <xdr:rowOff>99314</xdr:rowOff>
    </xdr:to>
    <xdr:cxnSp macro="">
      <xdr:nvCxnSpPr>
        <xdr:cNvPr id="67" name="直線コネクタ 66"/>
        <xdr:cNvCxnSpPr/>
      </xdr:nvCxnSpPr>
      <xdr:spPr>
        <a:xfrm>
          <a:off x="2019300" y="641311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69469</xdr:rowOff>
    </xdr:from>
    <xdr:to>
      <xdr:col>10</xdr:col>
      <xdr:colOff>114300</xdr:colOff>
      <xdr:row>37</xdr:row>
      <xdr:rowOff>113284</xdr:rowOff>
    </xdr:to>
    <xdr:cxnSp macro="">
      <xdr:nvCxnSpPr>
        <xdr:cNvPr id="70" name="直線コネクタ 69"/>
        <xdr:cNvCxnSpPr/>
      </xdr:nvCxnSpPr>
      <xdr:spPr>
        <a:xfrm flipV="1">
          <a:off x="1130300" y="641311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74295</xdr:rowOff>
    </xdr:from>
    <xdr:to>
      <xdr:col>24</xdr:col>
      <xdr:colOff>114300</xdr:colOff>
      <xdr:row>38</xdr:row>
      <xdr:rowOff>4445</xdr:rowOff>
    </xdr:to>
    <xdr:sp macro="" textlink="">
      <xdr:nvSpPr>
        <xdr:cNvPr id="80" name="楕円 79"/>
        <xdr:cNvSpPr/>
      </xdr:nvSpPr>
      <xdr:spPr>
        <a:xfrm>
          <a:off x="45847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52722</xdr:rowOff>
    </xdr:from>
    <xdr:ext cx="469744" cy="259045"/>
    <xdr:sp macro="" textlink="">
      <xdr:nvSpPr>
        <xdr:cNvPr id="81" name="議会費該当値テキスト"/>
        <xdr:cNvSpPr txBox="1"/>
      </xdr:nvSpPr>
      <xdr:spPr>
        <a:xfrm>
          <a:off x="4686300" y="63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2" name="楕円 81"/>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3" name="テキスト ボックス 82"/>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48514</xdr:rowOff>
    </xdr:from>
    <xdr:to>
      <xdr:col>15</xdr:col>
      <xdr:colOff>101600</xdr:colOff>
      <xdr:row>37</xdr:row>
      <xdr:rowOff>150114</xdr:rowOff>
    </xdr:to>
    <xdr:sp macro="" textlink="">
      <xdr:nvSpPr>
        <xdr:cNvPr id="84" name="楕円 83"/>
        <xdr:cNvSpPr/>
      </xdr:nvSpPr>
      <xdr:spPr>
        <a:xfrm>
          <a:off x="2857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141241</xdr:rowOff>
    </xdr:from>
    <xdr:ext cx="469744" cy="259045"/>
    <xdr:sp macro="" textlink="">
      <xdr:nvSpPr>
        <xdr:cNvPr id="85" name="テキスト ボックス 84"/>
        <xdr:cNvSpPr txBox="1"/>
      </xdr:nvSpPr>
      <xdr:spPr>
        <a:xfrm>
          <a:off x="2673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18669</xdr:rowOff>
    </xdr:from>
    <xdr:to>
      <xdr:col>10</xdr:col>
      <xdr:colOff>165100</xdr:colOff>
      <xdr:row>37</xdr:row>
      <xdr:rowOff>120269</xdr:rowOff>
    </xdr:to>
    <xdr:sp macro="" textlink="">
      <xdr:nvSpPr>
        <xdr:cNvPr id="86" name="楕円 85"/>
        <xdr:cNvSpPr/>
      </xdr:nvSpPr>
      <xdr:spPr>
        <a:xfrm>
          <a:off x="1968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111396</xdr:rowOff>
    </xdr:from>
    <xdr:ext cx="469744" cy="259045"/>
    <xdr:sp macro="" textlink="">
      <xdr:nvSpPr>
        <xdr:cNvPr id="87" name="テキスト ボックス 86"/>
        <xdr:cNvSpPr txBox="1"/>
      </xdr:nvSpPr>
      <xdr:spPr>
        <a:xfrm>
          <a:off x="1784428"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62484</xdr:rowOff>
    </xdr:from>
    <xdr:to>
      <xdr:col>6</xdr:col>
      <xdr:colOff>38100</xdr:colOff>
      <xdr:row>37</xdr:row>
      <xdr:rowOff>164085</xdr:rowOff>
    </xdr:to>
    <xdr:sp macro="" textlink="">
      <xdr:nvSpPr>
        <xdr:cNvPr id="88" name="楕円 87"/>
        <xdr:cNvSpPr/>
      </xdr:nvSpPr>
      <xdr:spPr>
        <a:xfrm>
          <a:off x="1079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155211</xdr:rowOff>
    </xdr:from>
    <xdr:ext cx="469744" cy="259045"/>
    <xdr:sp macro="" textlink="">
      <xdr:nvSpPr>
        <xdr:cNvPr id="89" name="テキスト ボックス 88"/>
        <xdr:cNvSpPr txBox="1"/>
      </xdr:nvSpPr>
      <xdr:spPr>
        <a:xfrm>
          <a:off x="895428" y="64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43688</xdr:rowOff>
    </xdr:from>
    <xdr:to>
      <xdr:col>24</xdr:col>
      <xdr:colOff>63500</xdr:colOff>
      <xdr:row>58</xdr:row>
      <xdr:rowOff>54053</xdr:rowOff>
    </xdr:to>
    <xdr:cxnSp macro="">
      <xdr:nvCxnSpPr>
        <xdr:cNvPr id="120" name="直線コネクタ 119"/>
        <xdr:cNvCxnSpPr/>
      </xdr:nvCxnSpPr>
      <xdr:spPr>
        <a:xfrm>
          <a:off x="3797300" y="9987788"/>
          <a:ext cx="8382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38764</xdr:rowOff>
    </xdr:from>
    <xdr:to>
      <xdr:col>19</xdr:col>
      <xdr:colOff>177800</xdr:colOff>
      <xdr:row>58</xdr:row>
      <xdr:rowOff>43688</xdr:rowOff>
    </xdr:to>
    <xdr:cxnSp macro="">
      <xdr:nvCxnSpPr>
        <xdr:cNvPr id="123" name="直線コネクタ 122"/>
        <xdr:cNvCxnSpPr/>
      </xdr:nvCxnSpPr>
      <xdr:spPr>
        <a:xfrm>
          <a:off x="2908300" y="998286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21001</xdr:rowOff>
    </xdr:from>
    <xdr:to>
      <xdr:col>15</xdr:col>
      <xdr:colOff>50800</xdr:colOff>
      <xdr:row>58</xdr:row>
      <xdr:rowOff>38764</xdr:rowOff>
    </xdr:to>
    <xdr:cxnSp macro="">
      <xdr:nvCxnSpPr>
        <xdr:cNvPr id="126" name="直線コネクタ 125"/>
        <xdr:cNvCxnSpPr/>
      </xdr:nvCxnSpPr>
      <xdr:spPr>
        <a:xfrm>
          <a:off x="2019300" y="9965101"/>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21001</xdr:rowOff>
    </xdr:from>
    <xdr:to>
      <xdr:col>10</xdr:col>
      <xdr:colOff>114300</xdr:colOff>
      <xdr:row>58</xdr:row>
      <xdr:rowOff>64451</xdr:rowOff>
    </xdr:to>
    <xdr:cxnSp macro="">
      <xdr:nvCxnSpPr>
        <xdr:cNvPr id="129" name="直線コネクタ 128"/>
        <xdr:cNvCxnSpPr/>
      </xdr:nvCxnSpPr>
      <xdr:spPr>
        <a:xfrm flipV="1">
          <a:off x="1130300" y="9965101"/>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3253</xdr:rowOff>
    </xdr:from>
    <xdr:to>
      <xdr:col>24</xdr:col>
      <xdr:colOff>114300</xdr:colOff>
      <xdr:row>58</xdr:row>
      <xdr:rowOff>104853</xdr:rowOff>
    </xdr:to>
    <xdr:sp macro="" textlink="">
      <xdr:nvSpPr>
        <xdr:cNvPr id="139" name="楕円 138"/>
        <xdr:cNvSpPr/>
      </xdr:nvSpPr>
      <xdr:spPr>
        <a:xfrm>
          <a:off x="4584700" y="99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89630</xdr:rowOff>
    </xdr:from>
    <xdr:ext cx="534377" cy="259045"/>
    <xdr:sp macro="" textlink="">
      <xdr:nvSpPr>
        <xdr:cNvPr id="140" name="総務費該当値テキスト"/>
        <xdr:cNvSpPr txBox="1"/>
      </xdr:nvSpPr>
      <xdr:spPr>
        <a:xfrm>
          <a:off x="4686300" y="9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164338</xdr:rowOff>
    </xdr:from>
    <xdr:to>
      <xdr:col>20</xdr:col>
      <xdr:colOff>38100</xdr:colOff>
      <xdr:row>58</xdr:row>
      <xdr:rowOff>94488</xdr:rowOff>
    </xdr:to>
    <xdr:sp macro="" textlink="">
      <xdr:nvSpPr>
        <xdr:cNvPr id="141" name="楕円 140"/>
        <xdr:cNvSpPr/>
      </xdr:nvSpPr>
      <xdr:spPr>
        <a:xfrm>
          <a:off x="3746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85615</xdr:rowOff>
    </xdr:from>
    <xdr:ext cx="534377" cy="259045"/>
    <xdr:sp macro="" textlink="">
      <xdr:nvSpPr>
        <xdr:cNvPr id="142" name="テキスト ボックス 141"/>
        <xdr:cNvSpPr txBox="1"/>
      </xdr:nvSpPr>
      <xdr:spPr>
        <a:xfrm>
          <a:off x="3530111"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159414</xdr:rowOff>
    </xdr:from>
    <xdr:to>
      <xdr:col>15</xdr:col>
      <xdr:colOff>101600</xdr:colOff>
      <xdr:row>58</xdr:row>
      <xdr:rowOff>89564</xdr:rowOff>
    </xdr:to>
    <xdr:sp macro="" textlink="">
      <xdr:nvSpPr>
        <xdr:cNvPr id="143" name="楕円 142"/>
        <xdr:cNvSpPr/>
      </xdr:nvSpPr>
      <xdr:spPr>
        <a:xfrm>
          <a:off x="2857500" y="9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80691</xdr:rowOff>
    </xdr:from>
    <xdr:ext cx="534377" cy="259045"/>
    <xdr:sp macro="" textlink="">
      <xdr:nvSpPr>
        <xdr:cNvPr id="144" name="テキスト ボックス 143"/>
        <xdr:cNvSpPr txBox="1"/>
      </xdr:nvSpPr>
      <xdr:spPr>
        <a:xfrm>
          <a:off x="2641111" y="100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141651</xdr:rowOff>
    </xdr:from>
    <xdr:to>
      <xdr:col>10</xdr:col>
      <xdr:colOff>165100</xdr:colOff>
      <xdr:row>58</xdr:row>
      <xdr:rowOff>71801</xdr:rowOff>
    </xdr:to>
    <xdr:sp macro="" textlink="">
      <xdr:nvSpPr>
        <xdr:cNvPr id="145" name="楕円 144"/>
        <xdr:cNvSpPr/>
      </xdr:nvSpPr>
      <xdr:spPr>
        <a:xfrm>
          <a:off x="1968500" y="9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62928</xdr:rowOff>
    </xdr:from>
    <xdr:ext cx="534377" cy="259045"/>
    <xdr:sp macro="" textlink="">
      <xdr:nvSpPr>
        <xdr:cNvPr id="146" name="テキスト ボックス 145"/>
        <xdr:cNvSpPr txBox="1"/>
      </xdr:nvSpPr>
      <xdr:spPr>
        <a:xfrm>
          <a:off x="1752111" y="10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13651</xdr:rowOff>
    </xdr:from>
    <xdr:to>
      <xdr:col>6</xdr:col>
      <xdr:colOff>38100</xdr:colOff>
      <xdr:row>58</xdr:row>
      <xdr:rowOff>115251</xdr:rowOff>
    </xdr:to>
    <xdr:sp macro="" textlink="">
      <xdr:nvSpPr>
        <xdr:cNvPr id="147" name="楕円 146"/>
        <xdr:cNvSpPr/>
      </xdr:nvSpPr>
      <xdr:spPr>
        <a:xfrm>
          <a:off x="1079500" y="9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106378</xdr:rowOff>
    </xdr:from>
    <xdr:ext cx="534377" cy="259045"/>
    <xdr:sp macro="" textlink="">
      <xdr:nvSpPr>
        <xdr:cNvPr id="148" name="テキスト ボックス 147"/>
        <xdr:cNvSpPr txBox="1"/>
      </xdr:nvSpPr>
      <xdr:spPr>
        <a:xfrm>
          <a:off x="863111" y="100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115303</xdr:rowOff>
    </xdr:from>
    <xdr:to>
      <xdr:col>24</xdr:col>
      <xdr:colOff>63500</xdr:colOff>
      <xdr:row>76</xdr:row>
      <xdr:rowOff>165703</xdr:rowOff>
    </xdr:to>
    <xdr:cxnSp macro="">
      <xdr:nvCxnSpPr>
        <xdr:cNvPr id="174" name="直線コネクタ 173"/>
        <xdr:cNvCxnSpPr/>
      </xdr:nvCxnSpPr>
      <xdr:spPr>
        <a:xfrm flipV="1">
          <a:off x="3797300" y="13145503"/>
          <a:ext cx="8382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165703</xdr:rowOff>
    </xdr:from>
    <xdr:to>
      <xdr:col>19</xdr:col>
      <xdr:colOff>177800</xdr:colOff>
      <xdr:row>77</xdr:row>
      <xdr:rowOff>499</xdr:rowOff>
    </xdr:to>
    <xdr:cxnSp macro="">
      <xdr:nvCxnSpPr>
        <xdr:cNvPr id="177" name="直線コネクタ 176"/>
        <xdr:cNvCxnSpPr/>
      </xdr:nvCxnSpPr>
      <xdr:spPr>
        <a:xfrm flipV="1">
          <a:off x="2908300" y="13195903"/>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162795</xdr:rowOff>
    </xdr:from>
    <xdr:to>
      <xdr:col>15</xdr:col>
      <xdr:colOff>50800</xdr:colOff>
      <xdr:row>77</xdr:row>
      <xdr:rowOff>499</xdr:rowOff>
    </xdr:to>
    <xdr:cxnSp macro="">
      <xdr:nvCxnSpPr>
        <xdr:cNvPr id="180" name="直線コネクタ 179"/>
        <xdr:cNvCxnSpPr/>
      </xdr:nvCxnSpPr>
      <xdr:spPr>
        <a:xfrm>
          <a:off x="2019300" y="13192995"/>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112502</xdr:rowOff>
    </xdr:from>
    <xdr:to>
      <xdr:col>10</xdr:col>
      <xdr:colOff>114300</xdr:colOff>
      <xdr:row>76</xdr:row>
      <xdr:rowOff>162795</xdr:rowOff>
    </xdr:to>
    <xdr:cxnSp macro="">
      <xdr:nvCxnSpPr>
        <xdr:cNvPr id="183" name="直線コネクタ 182"/>
        <xdr:cNvCxnSpPr/>
      </xdr:nvCxnSpPr>
      <xdr:spPr>
        <a:xfrm>
          <a:off x="1130300" y="1314270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64503</xdr:rowOff>
    </xdr:from>
    <xdr:to>
      <xdr:col>24</xdr:col>
      <xdr:colOff>114300</xdr:colOff>
      <xdr:row>76</xdr:row>
      <xdr:rowOff>166103</xdr:rowOff>
    </xdr:to>
    <xdr:sp macro="" textlink="">
      <xdr:nvSpPr>
        <xdr:cNvPr id="193" name="楕円 192"/>
        <xdr:cNvSpPr/>
      </xdr:nvSpPr>
      <xdr:spPr>
        <a:xfrm>
          <a:off x="4584700" y="13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42930</xdr:rowOff>
    </xdr:from>
    <xdr:ext cx="599010" cy="259045"/>
    <xdr:sp macro="" textlink="">
      <xdr:nvSpPr>
        <xdr:cNvPr id="194" name="民生費該当値テキスト"/>
        <xdr:cNvSpPr txBox="1"/>
      </xdr:nvSpPr>
      <xdr:spPr>
        <a:xfrm>
          <a:off x="4686300" y="1307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114903</xdr:rowOff>
    </xdr:from>
    <xdr:to>
      <xdr:col>20</xdr:col>
      <xdr:colOff>38100</xdr:colOff>
      <xdr:row>77</xdr:row>
      <xdr:rowOff>45053</xdr:rowOff>
    </xdr:to>
    <xdr:sp macro="" textlink="">
      <xdr:nvSpPr>
        <xdr:cNvPr id="195" name="楕円 194"/>
        <xdr:cNvSpPr/>
      </xdr:nvSpPr>
      <xdr:spPr>
        <a:xfrm>
          <a:off x="3746500" y="13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36180</xdr:rowOff>
    </xdr:from>
    <xdr:ext cx="599010" cy="259045"/>
    <xdr:sp macro="" textlink="">
      <xdr:nvSpPr>
        <xdr:cNvPr id="196" name="テキスト ボックス 195"/>
        <xdr:cNvSpPr txBox="1"/>
      </xdr:nvSpPr>
      <xdr:spPr>
        <a:xfrm>
          <a:off x="3497795" y="1323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121149</xdr:rowOff>
    </xdr:from>
    <xdr:to>
      <xdr:col>15</xdr:col>
      <xdr:colOff>101600</xdr:colOff>
      <xdr:row>77</xdr:row>
      <xdr:rowOff>51299</xdr:rowOff>
    </xdr:to>
    <xdr:sp macro="" textlink="">
      <xdr:nvSpPr>
        <xdr:cNvPr id="197" name="楕円 196"/>
        <xdr:cNvSpPr/>
      </xdr:nvSpPr>
      <xdr:spPr>
        <a:xfrm>
          <a:off x="2857500" y="1315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42426</xdr:rowOff>
    </xdr:from>
    <xdr:ext cx="599010" cy="259045"/>
    <xdr:sp macro="" textlink="">
      <xdr:nvSpPr>
        <xdr:cNvPr id="198" name="テキスト ボックス 197"/>
        <xdr:cNvSpPr txBox="1"/>
      </xdr:nvSpPr>
      <xdr:spPr>
        <a:xfrm>
          <a:off x="2608795" y="132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111995</xdr:rowOff>
    </xdr:from>
    <xdr:to>
      <xdr:col>10</xdr:col>
      <xdr:colOff>165100</xdr:colOff>
      <xdr:row>77</xdr:row>
      <xdr:rowOff>42145</xdr:rowOff>
    </xdr:to>
    <xdr:sp macro="" textlink="">
      <xdr:nvSpPr>
        <xdr:cNvPr id="199" name="楕円 198"/>
        <xdr:cNvSpPr/>
      </xdr:nvSpPr>
      <xdr:spPr>
        <a:xfrm>
          <a:off x="1968500" y="131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33272</xdr:rowOff>
    </xdr:from>
    <xdr:ext cx="599010" cy="259045"/>
    <xdr:sp macro="" textlink="">
      <xdr:nvSpPr>
        <xdr:cNvPr id="200" name="テキスト ボックス 199"/>
        <xdr:cNvSpPr txBox="1"/>
      </xdr:nvSpPr>
      <xdr:spPr>
        <a:xfrm>
          <a:off x="1719795" y="132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61702</xdr:rowOff>
    </xdr:from>
    <xdr:to>
      <xdr:col>6</xdr:col>
      <xdr:colOff>38100</xdr:colOff>
      <xdr:row>76</xdr:row>
      <xdr:rowOff>163302</xdr:rowOff>
    </xdr:to>
    <xdr:sp macro="" textlink="">
      <xdr:nvSpPr>
        <xdr:cNvPr id="201" name="楕円 200"/>
        <xdr:cNvSpPr/>
      </xdr:nvSpPr>
      <xdr:spPr>
        <a:xfrm>
          <a:off x="1079500" y="130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154429</xdr:rowOff>
    </xdr:from>
    <xdr:ext cx="599010" cy="259045"/>
    <xdr:sp macro="" textlink="">
      <xdr:nvSpPr>
        <xdr:cNvPr id="202" name="テキスト ボックス 201"/>
        <xdr:cNvSpPr txBox="1"/>
      </xdr:nvSpPr>
      <xdr:spPr>
        <a:xfrm>
          <a:off x="830795" y="131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97</xdr:row>
      <xdr:rowOff>120703</xdr:rowOff>
    </xdr:to>
    <xdr:cxnSp macro="">
      <xdr:nvCxnSpPr>
        <xdr:cNvPr id="231" name="直線コネクタ 230"/>
        <xdr:cNvCxnSpPr/>
      </xdr:nvCxnSpPr>
      <xdr:spPr>
        <a:xfrm flipV="1">
          <a:off x="3797300" y="16734757"/>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120703</xdr:rowOff>
    </xdr:from>
    <xdr:to>
      <xdr:col>19</xdr:col>
      <xdr:colOff>177800</xdr:colOff>
      <xdr:row>97</xdr:row>
      <xdr:rowOff>124383</xdr:rowOff>
    </xdr:to>
    <xdr:cxnSp macro="">
      <xdr:nvCxnSpPr>
        <xdr:cNvPr id="234" name="直線コネクタ 233"/>
        <xdr:cNvCxnSpPr/>
      </xdr:nvCxnSpPr>
      <xdr:spPr>
        <a:xfrm flipV="1">
          <a:off x="2908300" y="16751353"/>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24974</xdr:rowOff>
    </xdr:from>
    <xdr:to>
      <xdr:col>15</xdr:col>
      <xdr:colOff>50800</xdr:colOff>
      <xdr:row>97</xdr:row>
      <xdr:rowOff>124383</xdr:rowOff>
    </xdr:to>
    <xdr:cxnSp macro="">
      <xdr:nvCxnSpPr>
        <xdr:cNvPr id="237" name="直線コネクタ 236"/>
        <xdr:cNvCxnSpPr/>
      </xdr:nvCxnSpPr>
      <xdr:spPr>
        <a:xfrm>
          <a:off x="2019300" y="16484174"/>
          <a:ext cx="889000" cy="2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24974</xdr:rowOff>
    </xdr:from>
    <xdr:to>
      <xdr:col>10</xdr:col>
      <xdr:colOff>114300</xdr:colOff>
      <xdr:row>97</xdr:row>
      <xdr:rowOff>68926</xdr:rowOff>
    </xdr:to>
    <xdr:cxnSp macro="">
      <xdr:nvCxnSpPr>
        <xdr:cNvPr id="240" name="直線コネクタ 239"/>
        <xdr:cNvCxnSpPr/>
      </xdr:nvCxnSpPr>
      <xdr:spPr>
        <a:xfrm flipV="1">
          <a:off x="1130300" y="16484174"/>
          <a:ext cx="889000" cy="2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53307</xdr:rowOff>
    </xdr:from>
    <xdr:to>
      <xdr:col>24</xdr:col>
      <xdr:colOff>114300</xdr:colOff>
      <xdr:row>97</xdr:row>
      <xdr:rowOff>154907</xdr:rowOff>
    </xdr:to>
    <xdr:sp macro="" textlink="">
      <xdr:nvSpPr>
        <xdr:cNvPr id="250" name="楕円 249"/>
        <xdr:cNvSpPr/>
      </xdr:nvSpPr>
      <xdr:spPr>
        <a:xfrm>
          <a:off x="45847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139684</xdr:rowOff>
    </xdr:from>
    <xdr:ext cx="534377" cy="259045"/>
    <xdr:sp macro="" textlink="">
      <xdr:nvSpPr>
        <xdr:cNvPr id="251" name="衛生費該当値テキスト"/>
        <xdr:cNvSpPr txBox="1"/>
      </xdr:nvSpPr>
      <xdr:spPr>
        <a:xfrm>
          <a:off x="4686300" y="165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69903</xdr:rowOff>
    </xdr:from>
    <xdr:to>
      <xdr:col>20</xdr:col>
      <xdr:colOff>38100</xdr:colOff>
      <xdr:row>98</xdr:row>
      <xdr:rowOff>53</xdr:rowOff>
    </xdr:to>
    <xdr:sp macro="" textlink="">
      <xdr:nvSpPr>
        <xdr:cNvPr id="252" name="楕円 251"/>
        <xdr:cNvSpPr/>
      </xdr:nvSpPr>
      <xdr:spPr>
        <a:xfrm>
          <a:off x="3746500" y="16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162630</xdr:rowOff>
    </xdr:from>
    <xdr:ext cx="534377" cy="259045"/>
    <xdr:sp macro="" textlink="">
      <xdr:nvSpPr>
        <xdr:cNvPr id="253" name="テキスト ボックス 252"/>
        <xdr:cNvSpPr txBox="1"/>
      </xdr:nvSpPr>
      <xdr:spPr>
        <a:xfrm>
          <a:off x="3530111" y="16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73583</xdr:rowOff>
    </xdr:from>
    <xdr:to>
      <xdr:col>15</xdr:col>
      <xdr:colOff>101600</xdr:colOff>
      <xdr:row>98</xdr:row>
      <xdr:rowOff>3733</xdr:rowOff>
    </xdr:to>
    <xdr:sp macro="" textlink="">
      <xdr:nvSpPr>
        <xdr:cNvPr id="254" name="楕円 253"/>
        <xdr:cNvSpPr/>
      </xdr:nvSpPr>
      <xdr:spPr>
        <a:xfrm>
          <a:off x="28575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166310</xdr:rowOff>
    </xdr:from>
    <xdr:ext cx="534377" cy="259045"/>
    <xdr:sp macro="" textlink="">
      <xdr:nvSpPr>
        <xdr:cNvPr id="255" name="テキスト ボックス 254"/>
        <xdr:cNvSpPr txBox="1"/>
      </xdr:nvSpPr>
      <xdr:spPr>
        <a:xfrm>
          <a:off x="2641111" y="16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145624</xdr:rowOff>
    </xdr:from>
    <xdr:to>
      <xdr:col>10</xdr:col>
      <xdr:colOff>165100</xdr:colOff>
      <xdr:row>96</xdr:row>
      <xdr:rowOff>75774</xdr:rowOff>
    </xdr:to>
    <xdr:sp macro="" textlink="">
      <xdr:nvSpPr>
        <xdr:cNvPr id="256" name="楕円 255"/>
        <xdr:cNvSpPr/>
      </xdr:nvSpPr>
      <xdr:spPr>
        <a:xfrm>
          <a:off x="1968500" y="164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66901</xdr:rowOff>
    </xdr:from>
    <xdr:ext cx="534377" cy="259045"/>
    <xdr:sp macro="" textlink="">
      <xdr:nvSpPr>
        <xdr:cNvPr id="257" name="テキスト ボックス 256"/>
        <xdr:cNvSpPr txBox="1"/>
      </xdr:nvSpPr>
      <xdr:spPr>
        <a:xfrm>
          <a:off x="1752111" y="165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18126</xdr:rowOff>
    </xdr:from>
    <xdr:to>
      <xdr:col>6</xdr:col>
      <xdr:colOff>38100</xdr:colOff>
      <xdr:row>97</xdr:row>
      <xdr:rowOff>119726</xdr:rowOff>
    </xdr:to>
    <xdr:sp macro="" textlink="">
      <xdr:nvSpPr>
        <xdr:cNvPr id="258" name="楕円 257"/>
        <xdr:cNvSpPr/>
      </xdr:nvSpPr>
      <xdr:spPr>
        <a:xfrm>
          <a:off x="1079500" y="166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110853</xdr:rowOff>
    </xdr:from>
    <xdr:ext cx="534377" cy="259045"/>
    <xdr:sp macro="" textlink="">
      <xdr:nvSpPr>
        <xdr:cNvPr id="259" name="テキスト ボックス 258"/>
        <xdr:cNvSpPr txBox="1"/>
      </xdr:nvSpPr>
      <xdr:spPr>
        <a:xfrm>
          <a:off x="863111" y="16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42694</xdr:rowOff>
    </xdr:from>
    <xdr:to>
      <xdr:col>55</xdr:col>
      <xdr:colOff>0</xdr:colOff>
      <xdr:row>58</xdr:row>
      <xdr:rowOff>75330</xdr:rowOff>
    </xdr:to>
    <xdr:cxnSp macro="">
      <xdr:nvCxnSpPr>
        <xdr:cNvPr id="343" name="直線コネクタ 342"/>
        <xdr:cNvCxnSpPr/>
      </xdr:nvCxnSpPr>
      <xdr:spPr>
        <a:xfrm flipV="1">
          <a:off x="9639300" y="9986794"/>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75330</xdr:rowOff>
    </xdr:from>
    <xdr:to>
      <xdr:col>50</xdr:col>
      <xdr:colOff>114300</xdr:colOff>
      <xdr:row>58</xdr:row>
      <xdr:rowOff>108275</xdr:rowOff>
    </xdr:to>
    <xdr:cxnSp macro="">
      <xdr:nvCxnSpPr>
        <xdr:cNvPr id="346" name="直線コネクタ 345"/>
        <xdr:cNvCxnSpPr/>
      </xdr:nvCxnSpPr>
      <xdr:spPr>
        <a:xfrm flipV="1">
          <a:off x="8750300" y="1001943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124997</xdr:rowOff>
    </xdr:from>
    <xdr:to>
      <xdr:col>45</xdr:col>
      <xdr:colOff>177800</xdr:colOff>
      <xdr:row>58</xdr:row>
      <xdr:rowOff>108275</xdr:rowOff>
    </xdr:to>
    <xdr:cxnSp macro="">
      <xdr:nvCxnSpPr>
        <xdr:cNvPr id="349" name="直線コネクタ 348"/>
        <xdr:cNvCxnSpPr/>
      </xdr:nvCxnSpPr>
      <xdr:spPr>
        <a:xfrm>
          <a:off x="7861300" y="9897647"/>
          <a:ext cx="889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83811</xdr:rowOff>
    </xdr:from>
    <xdr:to>
      <xdr:col>41</xdr:col>
      <xdr:colOff>50800</xdr:colOff>
      <xdr:row>57</xdr:row>
      <xdr:rowOff>124997</xdr:rowOff>
    </xdr:to>
    <xdr:cxnSp macro="">
      <xdr:nvCxnSpPr>
        <xdr:cNvPr id="352" name="直線コネクタ 351"/>
        <xdr:cNvCxnSpPr/>
      </xdr:nvCxnSpPr>
      <xdr:spPr>
        <a:xfrm>
          <a:off x="6972300" y="9856461"/>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163344</xdr:rowOff>
    </xdr:from>
    <xdr:to>
      <xdr:col>55</xdr:col>
      <xdr:colOff>50800</xdr:colOff>
      <xdr:row>58</xdr:row>
      <xdr:rowOff>93494</xdr:rowOff>
    </xdr:to>
    <xdr:sp macro="" textlink="">
      <xdr:nvSpPr>
        <xdr:cNvPr id="362" name="楕円 361"/>
        <xdr:cNvSpPr/>
      </xdr:nvSpPr>
      <xdr:spPr>
        <a:xfrm>
          <a:off x="10426700" y="99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78271</xdr:rowOff>
    </xdr:from>
    <xdr:ext cx="534377" cy="259045"/>
    <xdr:sp macro="" textlink="">
      <xdr:nvSpPr>
        <xdr:cNvPr id="363" name="農林水産業費該当値テキスト"/>
        <xdr:cNvSpPr txBox="1"/>
      </xdr:nvSpPr>
      <xdr:spPr>
        <a:xfrm>
          <a:off x="10528300" y="98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24530</xdr:rowOff>
    </xdr:from>
    <xdr:to>
      <xdr:col>50</xdr:col>
      <xdr:colOff>165100</xdr:colOff>
      <xdr:row>58</xdr:row>
      <xdr:rowOff>126130</xdr:rowOff>
    </xdr:to>
    <xdr:sp macro="" textlink="">
      <xdr:nvSpPr>
        <xdr:cNvPr id="364" name="楕円 363"/>
        <xdr:cNvSpPr/>
      </xdr:nvSpPr>
      <xdr:spPr>
        <a:xfrm>
          <a:off x="9588500" y="99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117257</xdr:rowOff>
    </xdr:from>
    <xdr:ext cx="534377" cy="259045"/>
    <xdr:sp macro="" textlink="">
      <xdr:nvSpPr>
        <xdr:cNvPr id="365" name="テキスト ボックス 364"/>
        <xdr:cNvSpPr txBox="1"/>
      </xdr:nvSpPr>
      <xdr:spPr>
        <a:xfrm>
          <a:off x="9372111" y="100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57475</xdr:rowOff>
    </xdr:from>
    <xdr:to>
      <xdr:col>46</xdr:col>
      <xdr:colOff>38100</xdr:colOff>
      <xdr:row>58</xdr:row>
      <xdr:rowOff>159075</xdr:rowOff>
    </xdr:to>
    <xdr:sp macro="" textlink="">
      <xdr:nvSpPr>
        <xdr:cNvPr id="366" name="楕円 365"/>
        <xdr:cNvSpPr/>
      </xdr:nvSpPr>
      <xdr:spPr>
        <a:xfrm>
          <a:off x="8699500" y="100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150202</xdr:rowOff>
    </xdr:from>
    <xdr:ext cx="534377" cy="259045"/>
    <xdr:sp macro="" textlink="">
      <xdr:nvSpPr>
        <xdr:cNvPr id="367" name="テキスト ボックス 366"/>
        <xdr:cNvSpPr txBox="1"/>
      </xdr:nvSpPr>
      <xdr:spPr>
        <a:xfrm>
          <a:off x="8483111" y="100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74197</xdr:rowOff>
    </xdr:from>
    <xdr:to>
      <xdr:col>41</xdr:col>
      <xdr:colOff>101600</xdr:colOff>
      <xdr:row>58</xdr:row>
      <xdr:rowOff>4347</xdr:rowOff>
    </xdr:to>
    <xdr:sp macro="" textlink="">
      <xdr:nvSpPr>
        <xdr:cNvPr id="368" name="楕円 367"/>
        <xdr:cNvSpPr/>
      </xdr:nvSpPr>
      <xdr:spPr>
        <a:xfrm>
          <a:off x="7810500" y="98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166924</xdr:rowOff>
    </xdr:from>
    <xdr:ext cx="534377" cy="259045"/>
    <xdr:sp macro="" textlink="">
      <xdr:nvSpPr>
        <xdr:cNvPr id="369" name="テキスト ボックス 368"/>
        <xdr:cNvSpPr txBox="1"/>
      </xdr:nvSpPr>
      <xdr:spPr>
        <a:xfrm>
          <a:off x="7594111" y="99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33011</xdr:rowOff>
    </xdr:from>
    <xdr:to>
      <xdr:col>36</xdr:col>
      <xdr:colOff>165100</xdr:colOff>
      <xdr:row>57</xdr:row>
      <xdr:rowOff>134611</xdr:rowOff>
    </xdr:to>
    <xdr:sp macro="" textlink="">
      <xdr:nvSpPr>
        <xdr:cNvPr id="370" name="楕円 369"/>
        <xdr:cNvSpPr/>
      </xdr:nvSpPr>
      <xdr:spPr>
        <a:xfrm>
          <a:off x="6921500" y="98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125738</xdr:rowOff>
    </xdr:from>
    <xdr:ext cx="534377" cy="259045"/>
    <xdr:sp macro="" textlink="">
      <xdr:nvSpPr>
        <xdr:cNvPr id="371" name="テキスト ボックス 370"/>
        <xdr:cNvSpPr txBox="1"/>
      </xdr:nvSpPr>
      <xdr:spPr>
        <a:xfrm>
          <a:off x="6705111" y="98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76784</xdr:rowOff>
    </xdr:from>
    <xdr:to>
      <xdr:col>55</xdr:col>
      <xdr:colOff>0</xdr:colOff>
      <xdr:row>75</xdr:row>
      <xdr:rowOff>61290</xdr:rowOff>
    </xdr:to>
    <xdr:cxnSp macro="">
      <xdr:nvCxnSpPr>
        <xdr:cNvPr id="400" name="直線コネクタ 399"/>
        <xdr:cNvCxnSpPr/>
      </xdr:nvCxnSpPr>
      <xdr:spPr>
        <a:xfrm flipV="1">
          <a:off x="9639300" y="12249734"/>
          <a:ext cx="838200" cy="6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61290</xdr:rowOff>
    </xdr:from>
    <xdr:to>
      <xdr:col>50</xdr:col>
      <xdr:colOff>114300</xdr:colOff>
      <xdr:row>75</xdr:row>
      <xdr:rowOff>65646</xdr:rowOff>
    </xdr:to>
    <xdr:cxnSp macro="">
      <xdr:nvCxnSpPr>
        <xdr:cNvPr id="403" name="直線コネクタ 402"/>
        <xdr:cNvCxnSpPr/>
      </xdr:nvCxnSpPr>
      <xdr:spPr>
        <a:xfrm flipV="1">
          <a:off x="8750300" y="12920040"/>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65646</xdr:rowOff>
    </xdr:from>
    <xdr:to>
      <xdr:col>45</xdr:col>
      <xdr:colOff>177800</xdr:colOff>
      <xdr:row>76</xdr:row>
      <xdr:rowOff>64669</xdr:rowOff>
    </xdr:to>
    <xdr:cxnSp macro="">
      <xdr:nvCxnSpPr>
        <xdr:cNvPr id="406" name="直線コネクタ 405"/>
        <xdr:cNvCxnSpPr/>
      </xdr:nvCxnSpPr>
      <xdr:spPr>
        <a:xfrm flipV="1">
          <a:off x="7861300" y="12924396"/>
          <a:ext cx="889000" cy="1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64669</xdr:rowOff>
    </xdr:from>
    <xdr:to>
      <xdr:col>41</xdr:col>
      <xdr:colOff>50800</xdr:colOff>
      <xdr:row>76</xdr:row>
      <xdr:rowOff>98794</xdr:rowOff>
    </xdr:to>
    <xdr:cxnSp macro="">
      <xdr:nvCxnSpPr>
        <xdr:cNvPr id="409" name="直線コネクタ 408"/>
        <xdr:cNvCxnSpPr/>
      </xdr:nvCxnSpPr>
      <xdr:spPr>
        <a:xfrm flipV="1">
          <a:off x="6972300" y="13094869"/>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25984</xdr:rowOff>
    </xdr:from>
    <xdr:to>
      <xdr:col>55</xdr:col>
      <xdr:colOff>50800</xdr:colOff>
      <xdr:row>71</xdr:row>
      <xdr:rowOff>127584</xdr:rowOff>
    </xdr:to>
    <xdr:sp macro="" textlink="">
      <xdr:nvSpPr>
        <xdr:cNvPr id="419" name="楕円 418"/>
        <xdr:cNvSpPr/>
      </xdr:nvSpPr>
      <xdr:spPr>
        <a:xfrm>
          <a:off x="10426700" y="12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150461</xdr:rowOff>
    </xdr:from>
    <xdr:ext cx="599010" cy="259045"/>
    <xdr:sp macro="" textlink="">
      <xdr:nvSpPr>
        <xdr:cNvPr id="420" name="商工費該当値テキスト"/>
        <xdr:cNvSpPr txBox="1"/>
      </xdr:nvSpPr>
      <xdr:spPr>
        <a:xfrm>
          <a:off x="10528300" y="121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10490</xdr:rowOff>
    </xdr:from>
    <xdr:to>
      <xdr:col>50</xdr:col>
      <xdr:colOff>165100</xdr:colOff>
      <xdr:row>75</xdr:row>
      <xdr:rowOff>112090</xdr:rowOff>
    </xdr:to>
    <xdr:sp macro="" textlink="">
      <xdr:nvSpPr>
        <xdr:cNvPr id="421" name="楕円 420"/>
        <xdr:cNvSpPr/>
      </xdr:nvSpPr>
      <xdr:spPr>
        <a:xfrm>
          <a:off x="9588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128617</xdr:rowOff>
    </xdr:from>
    <xdr:ext cx="534377" cy="259045"/>
    <xdr:sp macro="" textlink="">
      <xdr:nvSpPr>
        <xdr:cNvPr id="422" name="テキスト ボックス 421"/>
        <xdr:cNvSpPr txBox="1"/>
      </xdr:nvSpPr>
      <xdr:spPr>
        <a:xfrm>
          <a:off x="9372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14846</xdr:rowOff>
    </xdr:from>
    <xdr:to>
      <xdr:col>46</xdr:col>
      <xdr:colOff>38100</xdr:colOff>
      <xdr:row>75</xdr:row>
      <xdr:rowOff>116446</xdr:rowOff>
    </xdr:to>
    <xdr:sp macro="" textlink="">
      <xdr:nvSpPr>
        <xdr:cNvPr id="423" name="楕円 422"/>
        <xdr:cNvSpPr/>
      </xdr:nvSpPr>
      <xdr:spPr>
        <a:xfrm>
          <a:off x="8699500" y="12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132973</xdr:rowOff>
    </xdr:from>
    <xdr:ext cx="534377" cy="259045"/>
    <xdr:sp macro="" textlink="">
      <xdr:nvSpPr>
        <xdr:cNvPr id="424" name="テキスト ボックス 423"/>
        <xdr:cNvSpPr txBox="1"/>
      </xdr:nvSpPr>
      <xdr:spPr>
        <a:xfrm>
          <a:off x="8483111" y="126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13869</xdr:rowOff>
    </xdr:from>
    <xdr:to>
      <xdr:col>41</xdr:col>
      <xdr:colOff>101600</xdr:colOff>
      <xdr:row>76</xdr:row>
      <xdr:rowOff>115469</xdr:rowOff>
    </xdr:to>
    <xdr:sp macro="" textlink="">
      <xdr:nvSpPr>
        <xdr:cNvPr id="425" name="楕円 424"/>
        <xdr:cNvSpPr/>
      </xdr:nvSpPr>
      <xdr:spPr>
        <a:xfrm>
          <a:off x="7810500" y="13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131995</xdr:rowOff>
    </xdr:from>
    <xdr:ext cx="534377" cy="259045"/>
    <xdr:sp macro="" textlink="">
      <xdr:nvSpPr>
        <xdr:cNvPr id="426" name="テキスト ボックス 425"/>
        <xdr:cNvSpPr txBox="1"/>
      </xdr:nvSpPr>
      <xdr:spPr>
        <a:xfrm>
          <a:off x="7594111" y="128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47994</xdr:rowOff>
    </xdr:from>
    <xdr:to>
      <xdr:col>36</xdr:col>
      <xdr:colOff>165100</xdr:colOff>
      <xdr:row>76</xdr:row>
      <xdr:rowOff>149594</xdr:rowOff>
    </xdr:to>
    <xdr:sp macro="" textlink="">
      <xdr:nvSpPr>
        <xdr:cNvPr id="427" name="楕円 426"/>
        <xdr:cNvSpPr/>
      </xdr:nvSpPr>
      <xdr:spPr>
        <a:xfrm>
          <a:off x="6921500" y="13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166120</xdr:rowOff>
    </xdr:from>
    <xdr:ext cx="534377" cy="259045"/>
    <xdr:sp macro="" textlink="">
      <xdr:nvSpPr>
        <xdr:cNvPr id="428" name="テキスト ボックス 427"/>
        <xdr:cNvSpPr txBox="1"/>
      </xdr:nvSpPr>
      <xdr:spPr>
        <a:xfrm>
          <a:off x="6705111" y="128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49231</xdr:rowOff>
    </xdr:from>
    <xdr:to>
      <xdr:col>55</xdr:col>
      <xdr:colOff>0</xdr:colOff>
      <xdr:row>96</xdr:row>
      <xdr:rowOff>81584</xdr:rowOff>
    </xdr:to>
    <xdr:cxnSp macro="">
      <xdr:nvCxnSpPr>
        <xdr:cNvPr id="453" name="直線コネクタ 452"/>
        <xdr:cNvCxnSpPr/>
      </xdr:nvCxnSpPr>
      <xdr:spPr>
        <a:xfrm>
          <a:off x="9639300" y="16508431"/>
          <a:ext cx="838200" cy="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15816</xdr:rowOff>
    </xdr:from>
    <xdr:to>
      <xdr:col>50</xdr:col>
      <xdr:colOff>114300</xdr:colOff>
      <xdr:row>96</xdr:row>
      <xdr:rowOff>49231</xdr:rowOff>
    </xdr:to>
    <xdr:cxnSp macro="">
      <xdr:nvCxnSpPr>
        <xdr:cNvPr id="456" name="直線コネクタ 455"/>
        <xdr:cNvCxnSpPr/>
      </xdr:nvCxnSpPr>
      <xdr:spPr>
        <a:xfrm>
          <a:off x="8750300" y="1647501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15816</xdr:rowOff>
    </xdr:from>
    <xdr:to>
      <xdr:col>45</xdr:col>
      <xdr:colOff>177800</xdr:colOff>
      <xdr:row>96</xdr:row>
      <xdr:rowOff>35001</xdr:rowOff>
    </xdr:to>
    <xdr:cxnSp macro="">
      <xdr:nvCxnSpPr>
        <xdr:cNvPr id="459" name="直線コネクタ 458"/>
        <xdr:cNvCxnSpPr/>
      </xdr:nvCxnSpPr>
      <xdr:spPr>
        <a:xfrm flipV="1">
          <a:off x="7861300" y="1647501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35001</xdr:rowOff>
    </xdr:from>
    <xdr:to>
      <xdr:col>41</xdr:col>
      <xdr:colOff>50800</xdr:colOff>
      <xdr:row>96</xdr:row>
      <xdr:rowOff>47448</xdr:rowOff>
    </xdr:to>
    <xdr:cxnSp macro="">
      <xdr:nvCxnSpPr>
        <xdr:cNvPr id="462" name="直線コネクタ 461"/>
        <xdr:cNvCxnSpPr/>
      </xdr:nvCxnSpPr>
      <xdr:spPr>
        <a:xfrm flipV="1">
          <a:off x="6972300" y="16494201"/>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30784</xdr:rowOff>
    </xdr:from>
    <xdr:to>
      <xdr:col>55</xdr:col>
      <xdr:colOff>50800</xdr:colOff>
      <xdr:row>96</xdr:row>
      <xdr:rowOff>132384</xdr:rowOff>
    </xdr:to>
    <xdr:sp macro="" textlink="">
      <xdr:nvSpPr>
        <xdr:cNvPr id="472" name="楕円 471"/>
        <xdr:cNvSpPr/>
      </xdr:nvSpPr>
      <xdr:spPr>
        <a:xfrm>
          <a:off x="10426700" y="16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9211</xdr:rowOff>
    </xdr:from>
    <xdr:ext cx="534377" cy="259045"/>
    <xdr:sp macro="" textlink="">
      <xdr:nvSpPr>
        <xdr:cNvPr id="473" name="土木費該当値テキスト"/>
        <xdr:cNvSpPr txBox="1"/>
      </xdr:nvSpPr>
      <xdr:spPr>
        <a:xfrm>
          <a:off x="10528300" y="164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169881</xdr:rowOff>
    </xdr:from>
    <xdr:to>
      <xdr:col>50</xdr:col>
      <xdr:colOff>165100</xdr:colOff>
      <xdr:row>96</xdr:row>
      <xdr:rowOff>100031</xdr:rowOff>
    </xdr:to>
    <xdr:sp macro="" textlink="">
      <xdr:nvSpPr>
        <xdr:cNvPr id="474" name="楕円 473"/>
        <xdr:cNvSpPr/>
      </xdr:nvSpPr>
      <xdr:spPr>
        <a:xfrm>
          <a:off x="9588500" y="164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91158</xdr:rowOff>
    </xdr:from>
    <xdr:ext cx="534377" cy="259045"/>
    <xdr:sp macro="" textlink="">
      <xdr:nvSpPr>
        <xdr:cNvPr id="475" name="テキスト ボックス 474"/>
        <xdr:cNvSpPr txBox="1"/>
      </xdr:nvSpPr>
      <xdr:spPr>
        <a:xfrm>
          <a:off x="9372111" y="165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136466</xdr:rowOff>
    </xdr:from>
    <xdr:to>
      <xdr:col>46</xdr:col>
      <xdr:colOff>38100</xdr:colOff>
      <xdr:row>96</xdr:row>
      <xdr:rowOff>66616</xdr:rowOff>
    </xdr:to>
    <xdr:sp macro="" textlink="">
      <xdr:nvSpPr>
        <xdr:cNvPr id="476" name="楕円 475"/>
        <xdr:cNvSpPr/>
      </xdr:nvSpPr>
      <xdr:spPr>
        <a:xfrm>
          <a:off x="8699500" y="16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57743</xdr:rowOff>
    </xdr:from>
    <xdr:ext cx="534377" cy="259045"/>
    <xdr:sp macro="" textlink="">
      <xdr:nvSpPr>
        <xdr:cNvPr id="477" name="テキスト ボックス 476"/>
        <xdr:cNvSpPr txBox="1"/>
      </xdr:nvSpPr>
      <xdr:spPr>
        <a:xfrm>
          <a:off x="8483111" y="165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155651</xdr:rowOff>
    </xdr:from>
    <xdr:to>
      <xdr:col>41</xdr:col>
      <xdr:colOff>101600</xdr:colOff>
      <xdr:row>96</xdr:row>
      <xdr:rowOff>85801</xdr:rowOff>
    </xdr:to>
    <xdr:sp macro="" textlink="">
      <xdr:nvSpPr>
        <xdr:cNvPr id="478" name="楕円 477"/>
        <xdr:cNvSpPr/>
      </xdr:nvSpPr>
      <xdr:spPr>
        <a:xfrm>
          <a:off x="7810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76928</xdr:rowOff>
    </xdr:from>
    <xdr:ext cx="534377" cy="259045"/>
    <xdr:sp macro="" textlink="">
      <xdr:nvSpPr>
        <xdr:cNvPr id="479" name="テキスト ボックス 478"/>
        <xdr:cNvSpPr txBox="1"/>
      </xdr:nvSpPr>
      <xdr:spPr>
        <a:xfrm>
          <a:off x="7594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168098</xdr:rowOff>
    </xdr:from>
    <xdr:to>
      <xdr:col>36</xdr:col>
      <xdr:colOff>165100</xdr:colOff>
      <xdr:row>96</xdr:row>
      <xdr:rowOff>98248</xdr:rowOff>
    </xdr:to>
    <xdr:sp macro="" textlink="">
      <xdr:nvSpPr>
        <xdr:cNvPr id="480" name="楕円 479"/>
        <xdr:cNvSpPr/>
      </xdr:nvSpPr>
      <xdr:spPr>
        <a:xfrm>
          <a:off x="6921500" y="164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89375</xdr:rowOff>
    </xdr:from>
    <xdr:ext cx="534377" cy="259045"/>
    <xdr:sp macro="" textlink="">
      <xdr:nvSpPr>
        <xdr:cNvPr id="481" name="テキスト ボックス 480"/>
        <xdr:cNvSpPr txBox="1"/>
      </xdr:nvSpPr>
      <xdr:spPr>
        <a:xfrm>
          <a:off x="6705111" y="165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52799</xdr:rowOff>
    </xdr:from>
    <xdr:to>
      <xdr:col>85</xdr:col>
      <xdr:colOff>127000</xdr:colOff>
      <xdr:row>39</xdr:row>
      <xdr:rowOff>66352</xdr:rowOff>
    </xdr:to>
    <xdr:cxnSp macro="">
      <xdr:nvCxnSpPr>
        <xdr:cNvPr id="513" name="直線コネクタ 512"/>
        <xdr:cNvCxnSpPr/>
      </xdr:nvCxnSpPr>
      <xdr:spPr>
        <a:xfrm>
          <a:off x="15481300" y="6739349"/>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52799</xdr:rowOff>
    </xdr:from>
    <xdr:to>
      <xdr:col>81</xdr:col>
      <xdr:colOff>50800</xdr:colOff>
      <xdr:row>39</xdr:row>
      <xdr:rowOff>55690</xdr:rowOff>
    </xdr:to>
    <xdr:cxnSp macro="">
      <xdr:nvCxnSpPr>
        <xdr:cNvPr id="516" name="直線コネクタ 515"/>
        <xdr:cNvCxnSpPr/>
      </xdr:nvCxnSpPr>
      <xdr:spPr>
        <a:xfrm flipV="1">
          <a:off x="14592300" y="6739349"/>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55690</xdr:rowOff>
    </xdr:from>
    <xdr:to>
      <xdr:col>76</xdr:col>
      <xdr:colOff>114300</xdr:colOff>
      <xdr:row>39</xdr:row>
      <xdr:rowOff>57927</xdr:rowOff>
    </xdr:to>
    <xdr:cxnSp macro="">
      <xdr:nvCxnSpPr>
        <xdr:cNvPr id="519" name="直線コネクタ 518"/>
        <xdr:cNvCxnSpPr/>
      </xdr:nvCxnSpPr>
      <xdr:spPr>
        <a:xfrm flipV="1">
          <a:off x="13703300" y="674224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57927</xdr:rowOff>
    </xdr:from>
    <xdr:to>
      <xdr:col>71</xdr:col>
      <xdr:colOff>177800</xdr:colOff>
      <xdr:row>39</xdr:row>
      <xdr:rowOff>143031</xdr:rowOff>
    </xdr:to>
    <xdr:cxnSp macro="">
      <xdr:nvCxnSpPr>
        <xdr:cNvPr id="522" name="直線コネクタ 521"/>
        <xdr:cNvCxnSpPr/>
      </xdr:nvCxnSpPr>
      <xdr:spPr>
        <a:xfrm flipV="1">
          <a:off x="12814300" y="6744477"/>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15552</xdr:rowOff>
    </xdr:from>
    <xdr:to>
      <xdr:col>85</xdr:col>
      <xdr:colOff>177800</xdr:colOff>
      <xdr:row>39</xdr:row>
      <xdr:rowOff>117152</xdr:rowOff>
    </xdr:to>
    <xdr:sp macro="" textlink="">
      <xdr:nvSpPr>
        <xdr:cNvPr id="532" name="楕円 531"/>
        <xdr:cNvSpPr/>
      </xdr:nvSpPr>
      <xdr:spPr>
        <a:xfrm>
          <a:off x="16268700" y="6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101929</xdr:rowOff>
    </xdr:from>
    <xdr:ext cx="534377" cy="259045"/>
    <xdr:sp macro="" textlink="">
      <xdr:nvSpPr>
        <xdr:cNvPr id="533" name="消防費該当値テキスト"/>
        <xdr:cNvSpPr txBox="1"/>
      </xdr:nvSpPr>
      <xdr:spPr>
        <a:xfrm>
          <a:off x="16370300" y="66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1999</xdr:rowOff>
    </xdr:from>
    <xdr:to>
      <xdr:col>81</xdr:col>
      <xdr:colOff>101600</xdr:colOff>
      <xdr:row>39</xdr:row>
      <xdr:rowOff>103599</xdr:rowOff>
    </xdr:to>
    <xdr:sp macro="" textlink="">
      <xdr:nvSpPr>
        <xdr:cNvPr id="534" name="楕円 533"/>
        <xdr:cNvSpPr/>
      </xdr:nvSpPr>
      <xdr:spPr>
        <a:xfrm>
          <a:off x="154305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94726</xdr:rowOff>
    </xdr:from>
    <xdr:ext cx="534377" cy="259045"/>
    <xdr:sp macro="" textlink="">
      <xdr:nvSpPr>
        <xdr:cNvPr id="535" name="テキスト ボックス 534"/>
        <xdr:cNvSpPr txBox="1"/>
      </xdr:nvSpPr>
      <xdr:spPr>
        <a:xfrm>
          <a:off x="15214111" y="67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4890</xdr:rowOff>
    </xdr:from>
    <xdr:to>
      <xdr:col>76</xdr:col>
      <xdr:colOff>165100</xdr:colOff>
      <xdr:row>39</xdr:row>
      <xdr:rowOff>106490</xdr:rowOff>
    </xdr:to>
    <xdr:sp macro="" textlink="">
      <xdr:nvSpPr>
        <xdr:cNvPr id="536" name="楕円 535"/>
        <xdr:cNvSpPr/>
      </xdr:nvSpPr>
      <xdr:spPr>
        <a:xfrm>
          <a:off x="14541500" y="66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97617</xdr:rowOff>
    </xdr:from>
    <xdr:ext cx="534377" cy="259045"/>
    <xdr:sp macro="" textlink="">
      <xdr:nvSpPr>
        <xdr:cNvPr id="537" name="テキスト ボックス 536"/>
        <xdr:cNvSpPr txBox="1"/>
      </xdr:nvSpPr>
      <xdr:spPr>
        <a:xfrm>
          <a:off x="14325111" y="67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7127</xdr:rowOff>
    </xdr:from>
    <xdr:to>
      <xdr:col>72</xdr:col>
      <xdr:colOff>38100</xdr:colOff>
      <xdr:row>39</xdr:row>
      <xdr:rowOff>108727</xdr:rowOff>
    </xdr:to>
    <xdr:sp macro="" textlink="">
      <xdr:nvSpPr>
        <xdr:cNvPr id="538" name="楕円 537"/>
        <xdr:cNvSpPr/>
      </xdr:nvSpPr>
      <xdr:spPr>
        <a:xfrm>
          <a:off x="13652500" y="66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99854</xdr:rowOff>
    </xdr:from>
    <xdr:ext cx="534377" cy="259045"/>
    <xdr:sp macro="" textlink="">
      <xdr:nvSpPr>
        <xdr:cNvPr id="539" name="テキスト ボックス 538"/>
        <xdr:cNvSpPr txBox="1"/>
      </xdr:nvSpPr>
      <xdr:spPr>
        <a:xfrm>
          <a:off x="13436111" y="67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92231</xdr:rowOff>
    </xdr:from>
    <xdr:to>
      <xdr:col>67</xdr:col>
      <xdr:colOff>101600</xdr:colOff>
      <xdr:row>40</xdr:row>
      <xdr:rowOff>22381</xdr:rowOff>
    </xdr:to>
    <xdr:sp macro="" textlink="">
      <xdr:nvSpPr>
        <xdr:cNvPr id="540" name="楕円 539"/>
        <xdr:cNvSpPr/>
      </xdr:nvSpPr>
      <xdr:spPr>
        <a:xfrm>
          <a:off x="12763500" y="67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13508</xdr:rowOff>
    </xdr:from>
    <xdr:ext cx="534377" cy="259045"/>
    <xdr:sp macro="" textlink="">
      <xdr:nvSpPr>
        <xdr:cNvPr id="541" name="テキスト ボックス 540"/>
        <xdr:cNvSpPr txBox="1"/>
      </xdr:nvSpPr>
      <xdr:spPr>
        <a:xfrm>
          <a:off x="12547111" y="68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9737</xdr:rowOff>
    </xdr:from>
    <xdr:to>
      <xdr:col>85</xdr:col>
      <xdr:colOff>127000</xdr:colOff>
      <xdr:row>58</xdr:row>
      <xdr:rowOff>24447</xdr:rowOff>
    </xdr:to>
    <xdr:cxnSp macro="">
      <xdr:nvCxnSpPr>
        <xdr:cNvPr id="570" name="直線コネクタ 569"/>
        <xdr:cNvCxnSpPr/>
      </xdr:nvCxnSpPr>
      <xdr:spPr>
        <a:xfrm>
          <a:off x="15481300" y="9953837"/>
          <a:ext cx="8382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84516</xdr:rowOff>
    </xdr:from>
    <xdr:to>
      <xdr:col>81</xdr:col>
      <xdr:colOff>50800</xdr:colOff>
      <xdr:row>58</xdr:row>
      <xdr:rowOff>9737</xdr:rowOff>
    </xdr:to>
    <xdr:cxnSp macro="">
      <xdr:nvCxnSpPr>
        <xdr:cNvPr id="573" name="直線コネクタ 572"/>
        <xdr:cNvCxnSpPr/>
      </xdr:nvCxnSpPr>
      <xdr:spPr>
        <a:xfrm>
          <a:off x="14592300" y="9857166"/>
          <a:ext cx="889000" cy="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84516</xdr:rowOff>
    </xdr:from>
    <xdr:to>
      <xdr:col>76</xdr:col>
      <xdr:colOff>114300</xdr:colOff>
      <xdr:row>57</xdr:row>
      <xdr:rowOff>167498</xdr:rowOff>
    </xdr:to>
    <xdr:cxnSp macro="">
      <xdr:nvCxnSpPr>
        <xdr:cNvPr id="576" name="直線コネクタ 575"/>
        <xdr:cNvCxnSpPr/>
      </xdr:nvCxnSpPr>
      <xdr:spPr>
        <a:xfrm flipV="1">
          <a:off x="13703300" y="9857166"/>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164195</xdr:rowOff>
    </xdr:from>
    <xdr:to>
      <xdr:col>71</xdr:col>
      <xdr:colOff>177800</xdr:colOff>
      <xdr:row>57</xdr:row>
      <xdr:rowOff>167498</xdr:rowOff>
    </xdr:to>
    <xdr:cxnSp macro="">
      <xdr:nvCxnSpPr>
        <xdr:cNvPr id="579" name="直線コネクタ 578"/>
        <xdr:cNvCxnSpPr/>
      </xdr:nvCxnSpPr>
      <xdr:spPr>
        <a:xfrm>
          <a:off x="12814300" y="993684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145097</xdr:rowOff>
    </xdr:from>
    <xdr:to>
      <xdr:col>85</xdr:col>
      <xdr:colOff>177800</xdr:colOff>
      <xdr:row>58</xdr:row>
      <xdr:rowOff>75247</xdr:rowOff>
    </xdr:to>
    <xdr:sp macro="" textlink="">
      <xdr:nvSpPr>
        <xdr:cNvPr id="589" name="楕円 588"/>
        <xdr:cNvSpPr/>
      </xdr:nvSpPr>
      <xdr:spPr>
        <a:xfrm>
          <a:off x="162687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60024</xdr:rowOff>
    </xdr:from>
    <xdr:ext cx="534377" cy="259045"/>
    <xdr:sp macro="" textlink="">
      <xdr:nvSpPr>
        <xdr:cNvPr id="590" name="教育費該当値テキスト"/>
        <xdr:cNvSpPr txBox="1"/>
      </xdr:nvSpPr>
      <xdr:spPr>
        <a:xfrm>
          <a:off x="16370300" y="98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130387</xdr:rowOff>
    </xdr:from>
    <xdr:to>
      <xdr:col>81</xdr:col>
      <xdr:colOff>101600</xdr:colOff>
      <xdr:row>58</xdr:row>
      <xdr:rowOff>60537</xdr:rowOff>
    </xdr:to>
    <xdr:sp macro="" textlink="">
      <xdr:nvSpPr>
        <xdr:cNvPr id="591" name="楕円 590"/>
        <xdr:cNvSpPr/>
      </xdr:nvSpPr>
      <xdr:spPr>
        <a:xfrm>
          <a:off x="15430500" y="99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51664</xdr:rowOff>
    </xdr:from>
    <xdr:ext cx="534377" cy="259045"/>
    <xdr:sp macro="" textlink="">
      <xdr:nvSpPr>
        <xdr:cNvPr id="592" name="テキスト ボックス 591"/>
        <xdr:cNvSpPr txBox="1"/>
      </xdr:nvSpPr>
      <xdr:spPr>
        <a:xfrm>
          <a:off x="15214111" y="99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33716</xdr:rowOff>
    </xdr:from>
    <xdr:to>
      <xdr:col>76</xdr:col>
      <xdr:colOff>165100</xdr:colOff>
      <xdr:row>57</xdr:row>
      <xdr:rowOff>135316</xdr:rowOff>
    </xdr:to>
    <xdr:sp macro="" textlink="">
      <xdr:nvSpPr>
        <xdr:cNvPr id="593" name="楕円 592"/>
        <xdr:cNvSpPr/>
      </xdr:nvSpPr>
      <xdr:spPr>
        <a:xfrm>
          <a:off x="14541500" y="98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126443</xdr:rowOff>
    </xdr:from>
    <xdr:ext cx="534377" cy="259045"/>
    <xdr:sp macro="" textlink="">
      <xdr:nvSpPr>
        <xdr:cNvPr id="594" name="テキスト ボックス 593"/>
        <xdr:cNvSpPr txBox="1"/>
      </xdr:nvSpPr>
      <xdr:spPr>
        <a:xfrm>
          <a:off x="14325111" y="98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116698</xdr:rowOff>
    </xdr:from>
    <xdr:to>
      <xdr:col>72</xdr:col>
      <xdr:colOff>38100</xdr:colOff>
      <xdr:row>58</xdr:row>
      <xdr:rowOff>46848</xdr:rowOff>
    </xdr:to>
    <xdr:sp macro="" textlink="">
      <xdr:nvSpPr>
        <xdr:cNvPr id="595" name="楕円 594"/>
        <xdr:cNvSpPr/>
      </xdr:nvSpPr>
      <xdr:spPr>
        <a:xfrm>
          <a:off x="13652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37975</xdr:rowOff>
    </xdr:from>
    <xdr:ext cx="534377" cy="259045"/>
    <xdr:sp macro="" textlink="">
      <xdr:nvSpPr>
        <xdr:cNvPr id="596" name="テキスト ボックス 595"/>
        <xdr:cNvSpPr txBox="1"/>
      </xdr:nvSpPr>
      <xdr:spPr>
        <a:xfrm>
          <a:off x="13436111" y="99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113395</xdr:rowOff>
    </xdr:from>
    <xdr:to>
      <xdr:col>67</xdr:col>
      <xdr:colOff>101600</xdr:colOff>
      <xdr:row>58</xdr:row>
      <xdr:rowOff>43545</xdr:rowOff>
    </xdr:to>
    <xdr:sp macro="" textlink="">
      <xdr:nvSpPr>
        <xdr:cNvPr id="597" name="楕円 596"/>
        <xdr:cNvSpPr/>
      </xdr:nvSpPr>
      <xdr:spPr>
        <a:xfrm>
          <a:off x="12763500" y="9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34672</xdr:rowOff>
    </xdr:from>
    <xdr:ext cx="534377" cy="259045"/>
    <xdr:sp macro="" textlink="">
      <xdr:nvSpPr>
        <xdr:cNvPr id="598" name="テキスト ボックス 597"/>
        <xdr:cNvSpPr txBox="1"/>
      </xdr:nvSpPr>
      <xdr:spPr>
        <a:xfrm>
          <a:off x="12547111" y="99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133080</xdr:rowOff>
    </xdr:from>
    <xdr:to>
      <xdr:col>85</xdr:col>
      <xdr:colOff>127000</xdr:colOff>
      <xdr:row>78</xdr:row>
      <xdr:rowOff>133702</xdr:rowOff>
    </xdr:to>
    <xdr:cxnSp macro="">
      <xdr:nvCxnSpPr>
        <xdr:cNvPr id="625" name="直線コネクタ 624"/>
        <xdr:cNvCxnSpPr/>
      </xdr:nvCxnSpPr>
      <xdr:spPr>
        <a:xfrm flipV="1">
          <a:off x="15481300" y="13506180"/>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133702</xdr:rowOff>
    </xdr:from>
    <xdr:to>
      <xdr:col>81</xdr:col>
      <xdr:colOff>50800</xdr:colOff>
      <xdr:row>78</xdr:row>
      <xdr:rowOff>139700</xdr:rowOff>
    </xdr:to>
    <xdr:cxnSp macro="">
      <xdr:nvCxnSpPr>
        <xdr:cNvPr id="628" name="直線コネクタ 627"/>
        <xdr:cNvCxnSpPr/>
      </xdr:nvCxnSpPr>
      <xdr:spPr>
        <a:xfrm flipV="1">
          <a:off x="14592300" y="1350680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82280</xdr:rowOff>
    </xdr:from>
    <xdr:to>
      <xdr:col>85</xdr:col>
      <xdr:colOff>177800</xdr:colOff>
      <xdr:row>79</xdr:row>
      <xdr:rowOff>12430</xdr:rowOff>
    </xdr:to>
    <xdr:sp macro="" textlink="">
      <xdr:nvSpPr>
        <xdr:cNvPr id="644" name="楕円 643"/>
        <xdr:cNvSpPr/>
      </xdr:nvSpPr>
      <xdr:spPr>
        <a:xfrm>
          <a:off x="16268700" y="13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82902</xdr:rowOff>
    </xdr:from>
    <xdr:to>
      <xdr:col>81</xdr:col>
      <xdr:colOff>101600</xdr:colOff>
      <xdr:row>79</xdr:row>
      <xdr:rowOff>13052</xdr:rowOff>
    </xdr:to>
    <xdr:sp macro="" textlink="">
      <xdr:nvSpPr>
        <xdr:cNvPr id="646" name="楕円 645"/>
        <xdr:cNvSpPr/>
      </xdr:nvSpPr>
      <xdr:spPr>
        <a:xfrm>
          <a:off x="15430500" y="13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4179</xdr:rowOff>
    </xdr:from>
    <xdr:ext cx="469744" cy="259045"/>
    <xdr:sp macro="" textlink="">
      <xdr:nvSpPr>
        <xdr:cNvPr id="647" name="テキスト ボックス 646"/>
        <xdr:cNvSpPr txBox="1"/>
      </xdr:nvSpPr>
      <xdr:spPr>
        <a:xfrm>
          <a:off x="15246428" y="135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142060</xdr:rowOff>
    </xdr:from>
    <xdr:to>
      <xdr:col>85</xdr:col>
      <xdr:colOff>127000</xdr:colOff>
      <xdr:row>97</xdr:row>
      <xdr:rowOff>144661</xdr:rowOff>
    </xdr:to>
    <xdr:cxnSp macro="">
      <xdr:nvCxnSpPr>
        <xdr:cNvPr id="680" name="直線コネクタ 679"/>
        <xdr:cNvCxnSpPr/>
      </xdr:nvCxnSpPr>
      <xdr:spPr>
        <a:xfrm flipV="1">
          <a:off x="15481300" y="16772710"/>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144661</xdr:rowOff>
    </xdr:from>
    <xdr:to>
      <xdr:col>81</xdr:col>
      <xdr:colOff>50800</xdr:colOff>
      <xdr:row>97</xdr:row>
      <xdr:rowOff>152062</xdr:rowOff>
    </xdr:to>
    <xdr:cxnSp macro="">
      <xdr:nvCxnSpPr>
        <xdr:cNvPr id="683" name="直線コネクタ 682"/>
        <xdr:cNvCxnSpPr/>
      </xdr:nvCxnSpPr>
      <xdr:spPr>
        <a:xfrm flipV="1">
          <a:off x="14592300" y="16775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152062</xdr:rowOff>
    </xdr:from>
    <xdr:to>
      <xdr:col>76</xdr:col>
      <xdr:colOff>114300</xdr:colOff>
      <xdr:row>97</xdr:row>
      <xdr:rowOff>158071</xdr:rowOff>
    </xdr:to>
    <xdr:cxnSp macro="">
      <xdr:nvCxnSpPr>
        <xdr:cNvPr id="686" name="直線コネクタ 685"/>
        <xdr:cNvCxnSpPr/>
      </xdr:nvCxnSpPr>
      <xdr:spPr>
        <a:xfrm flipV="1">
          <a:off x="13703300" y="16782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158071</xdr:rowOff>
    </xdr:from>
    <xdr:to>
      <xdr:col>71</xdr:col>
      <xdr:colOff>177800</xdr:colOff>
      <xdr:row>97</xdr:row>
      <xdr:rowOff>164536</xdr:rowOff>
    </xdr:to>
    <xdr:cxnSp macro="">
      <xdr:nvCxnSpPr>
        <xdr:cNvPr id="689" name="直線コネクタ 688"/>
        <xdr:cNvCxnSpPr/>
      </xdr:nvCxnSpPr>
      <xdr:spPr>
        <a:xfrm flipV="1">
          <a:off x="12814300" y="16788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91260</xdr:rowOff>
    </xdr:from>
    <xdr:to>
      <xdr:col>85</xdr:col>
      <xdr:colOff>177800</xdr:colOff>
      <xdr:row>98</xdr:row>
      <xdr:rowOff>21410</xdr:rowOff>
    </xdr:to>
    <xdr:sp macro="" textlink="">
      <xdr:nvSpPr>
        <xdr:cNvPr id="699" name="楕円 698"/>
        <xdr:cNvSpPr/>
      </xdr:nvSpPr>
      <xdr:spPr>
        <a:xfrm>
          <a:off x="162687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69687</xdr:rowOff>
    </xdr:from>
    <xdr:ext cx="534377" cy="259045"/>
    <xdr:sp macro="" textlink="">
      <xdr:nvSpPr>
        <xdr:cNvPr id="700" name="公債費該当値テキスト"/>
        <xdr:cNvSpPr txBox="1"/>
      </xdr:nvSpPr>
      <xdr:spPr>
        <a:xfrm>
          <a:off x="16370300" y="167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93861</xdr:rowOff>
    </xdr:from>
    <xdr:to>
      <xdr:col>81</xdr:col>
      <xdr:colOff>101600</xdr:colOff>
      <xdr:row>98</xdr:row>
      <xdr:rowOff>24011</xdr:rowOff>
    </xdr:to>
    <xdr:sp macro="" textlink="">
      <xdr:nvSpPr>
        <xdr:cNvPr id="701" name="楕円 700"/>
        <xdr:cNvSpPr/>
      </xdr:nvSpPr>
      <xdr:spPr>
        <a:xfrm>
          <a:off x="15430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15138</xdr:rowOff>
    </xdr:from>
    <xdr:ext cx="534377" cy="259045"/>
    <xdr:sp macro="" textlink="">
      <xdr:nvSpPr>
        <xdr:cNvPr id="702" name="テキスト ボックス 701"/>
        <xdr:cNvSpPr txBox="1"/>
      </xdr:nvSpPr>
      <xdr:spPr>
        <a:xfrm>
          <a:off x="15214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101262</xdr:rowOff>
    </xdr:from>
    <xdr:to>
      <xdr:col>76</xdr:col>
      <xdr:colOff>165100</xdr:colOff>
      <xdr:row>98</xdr:row>
      <xdr:rowOff>31412</xdr:rowOff>
    </xdr:to>
    <xdr:sp macro="" textlink="">
      <xdr:nvSpPr>
        <xdr:cNvPr id="703" name="楕円 702"/>
        <xdr:cNvSpPr/>
      </xdr:nvSpPr>
      <xdr:spPr>
        <a:xfrm>
          <a:off x="145415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22539</xdr:rowOff>
    </xdr:from>
    <xdr:ext cx="534377" cy="259045"/>
    <xdr:sp macro="" textlink="">
      <xdr:nvSpPr>
        <xdr:cNvPr id="704" name="テキスト ボックス 703"/>
        <xdr:cNvSpPr txBox="1"/>
      </xdr:nvSpPr>
      <xdr:spPr>
        <a:xfrm>
          <a:off x="14325111" y="168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107271</xdr:rowOff>
    </xdr:from>
    <xdr:to>
      <xdr:col>72</xdr:col>
      <xdr:colOff>38100</xdr:colOff>
      <xdr:row>98</xdr:row>
      <xdr:rowOff>37421</xdr:rowOff>
    </xdr:to>
    <xdr:sp macro="" textlink="">
      <xdr:nvSpPr>
        <xdr:cNvPr id="705" name="楕円 704"/>
        <xdr:cNvSpPr/>
      </xdr:nvSpPr>
      <xdr:spPr>
        <a:xfrm>
          <a:off x="13652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28548</xdr:rowOff>
    </xdr:from>
    <xdr:ext cx="534377" cy="259045"/>
    <xdr:sp macro="" textlink="">
      <xdr:nvSpPr>
        <xdr:cNvPr id="706" name="テキスト ボックス 705"/>
        <xdr:cNvSpPr txBox="1"/>
      </xdr:nvSpPr>
      <xdr:spPr>
        <a:xfrm>
          <a:off x="13436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113736</xdr:rowOff>
    </xdr:from>
    <xdr:to>
      <xdr:col>67</xdr:col>
      <xdr:colOff>101600</xdr:colOff>
      <xdr:row>98</xdr:row>
      <xdr:rowOff>43886</xdr:rowOff>
    </xdr:to>
    <xdr:sp macro="" textlink="">
      <xdr:nvSpPr>
        <xdr:cNvPr id="707" name="楕円 706"/>
        <xdr:cNvSpPr/>
      </xdr:nvSpPr>
      <xdr:spPr>
        <a:xfrm>
          <a:off x="12763500" y="167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35013</xdr:rowOff>
    </xdr:from>
    <xdr:ext cx="534377" cy="259045"/>
    <xdr:sp macro="" textlink="">
      <xdr:nvSpPr>
        <xdr:cNvPr id="708" name="テキスト ボックス 707"/>
        <xdr:cNvSpPr txBox="1"/>
      </xdr:nvSpPr>
      <xdr:spPr>
        <a:xfrm>
          <a:off x="12547111" y="168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商工費を除くいずれの費目も類似団体平均より下回っている状況です。</a:t>
          </a:r>
        </a:p>
        <a:p>
          <a:r>
            <a:rPr kumimoji="1" lang="ja-JP" altLang="en-US" sz="1300">
              <a:latin typeface="ＭＳ Ｐゴシック" panose="020B0600070205080204" pitchFamily="50" charset="-128"/>
              <a:ea typeface="ＭＳ Ｐゴシック" panose="020B0600070205080204" pitchFamily="50" charset="-128"/>
            </a:rPr>
            <a:t>　商工費は、前年より</a:t>
          </a:r>
          <a:r>
            <a:rPr kumimoji="1" lang="en-US" altLang="ja-JP" sz="1300">
              <a:latin typeface="ＭＳ Ｐゴシック" panose="020B0600070205080204" pitchFamily="50" charset="-128"/>
              <a:ea typeface="ＭＳ Ｐゴシック" panose="020B0600070205080204" pitchFamily="50" charset="-128"/>
            </a:rPr>
            <a:t>52,780</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105,454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これは、樅の木荘耐震改修等により大幅に増加したものですが、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年度における増加は、もみの湯温泉引湯管布設替工事等によるもので、いずれも臨時的な要因による増加です。</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37,171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年度に大幅に事業費が増加していますが、これは保健センター新築工事が主な要因です。</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36,984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事業実施に際して、歳出を極力抑制しながら効果を上げることを心がけてきましたが、実質収支額は毎年低下し、実質単年度収支も、平成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年度以降は赤字となっています。</a:t>
          </a:r>
        </a:p>
        <a:p>
          <a:r>
            <a:rPr kumimoji="1" lang="ja-JP" altLang="en-US" sz="1400">
              <a:latin typeface="ＭＳ ゴシック" pitchFamily="49" charset="-128"/>
              <a:ea typeface="ＭＳ ゴシック" pitchFamily="49" charset="-128"/>
            </a:rPr>
            <a:t>　財政調整基金繰入として、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千円を繰入れています。</a:t>
          </a:r>
        </a:p>
        <a:p>
          <a:r>
            <a:rPr kumimoji="1" lang="ja-JP" altLang="en-US" sz="1400">
              <a:latin typeface="ＭＳ ゴシック" pitchFamily="49" charset="-128"/>
              <a:ea typeface="ＭＳ ゴシック" pitchFamily="49" charset="-128"/>
            </a:rPr>
            <a:t>　事務事業見直し等、徹底した経費の削減に取り組み、歳入に見合った歳出となるよう抑制を図り、健全経営に努めます。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各会計いずれも赤字計上はしておらず、健全な財政運営です。　</a:t>
          </a:r>
        </a:p>
        <a:p>
          <a:r>
            <a:rPr kumimoji="1" lang="ja-JP" altLang="en-US" sz="1400">
              <a:latin typeface="ＭＳ ゴシック" pitchFamily="49" charset="-128"/>
              <a:ea typeface="ＭＳ ゴシック" pitchFamily="49" charset="-128"/>
            </a:rPr>
            <a:t>　国民健康保険事業勘定特別会計は、平成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億円を基金に積み立てています。</a:t>
          </a:r>
        </a:p>
        <a:p>
          <a:r>
            <a:rPr kumimoji="1" lang="ja-JP" altLang="en-US" sz="1400">
              <a:latin typeface="ＭＳ ゴシック" pitchFamily="49" charset="-128"/>
              <a:ea typeface="ＭＳ ゴシック" pitchFamily="49" charset="-128"/>
            </a:rPr>
            <a:t>　特別会計、企業会計ともに独立採算の原則に立ち返った保険料や使用料金の適正化を図り、適切な事業運営に努めます。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0418;&#38263;/&#36001;&#25919;&#20998;&#26512;/&#36001;&#25919;&#29366;&#27841;&#36039;&#26009;&#38598;/R1&#36001;&#25919;&#29366;&#27841;&#36039;&#26009;&#38598;/&#12304;&#36001;&#25919;&#29366;&#27841;&#36039;&#26009;&#38598;&#12305;_203637_&#21407;&#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53.5</v>
          </cell>
          <cell r="CN53">
            <v>54.3</v>
          </cell>
          <cell r="CV53">
            <v>55.5</v>
          </cell>
        </row>
        <row r="55">
          <cell r="AN55" t="str">
            <v>類似団体内平均値</v>
          </cell>
          <cell r="CF55">
            <v>0</v>
          </cell>
          <cell r="CN55">
            <v>0</v>
          </cell>
          <cell r="CV55">
            <v>0</v>
          </cell>
        </row>
        <row r="57">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5.3</v>
          </cell>
          <cell r="BX75">
            <v>4.8</v>
          </cell>
          <cell r="CF75">
            <v>4.3</v>
          </cell>
          <cell r="CN75">
            <v>5.0999999999999996</v>
          </cell>
          <cell r="CV75">
            <v>5.7</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zoomScale="90" zoomScaleNormal="90" workbookViewId="0">
      <selection activeCell="G63" sqref="G6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4781268</v>
      </c>
      <c r="BO4" s="392"/>
      <c r="BP4" s="392"/>
      <c r="BQ4" s="392"/>
      <c r="BR4" s="392"/>
      <c r="BS4" s="392"/>
      <c r="BT4" s="392"/>
      <c r="BU4" s="393"/>
      <c r="BV4" s="391">
        <v>4254731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7.9</v>
      </c>
      <c r="CU4" s="398"/>
      <c r="CV4" s="398"/>
      <c r="CW4" s="398"/>
      <c r="CX4" s="398"/>
      <c r="CY4" s="398"/>
      <c r="CZ4" s="398"/>
      <c r="DA4" s="399"/>
      <c r="DB4" s="397">
        <v>7.4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4553205</v>
      </c>
      <c r="BO5" s="429"/>
      <c r="BP5" s="429"/>
      <c r="BQ5" s="429"/>
      <c r="BR5" s="429"/>
      <c r="BS5" s="429"/>
      <c r="BT5" s="429"/>
      <c r="BU5" s="430"/>
      <c r="BV5" s="428">
        <v>4055236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84.3</v>
      </c>
      <c r="CU5" s="426"/>
      <c r="CV5" s="426"/>
      <c r="CW5" s="426"/>
      <c r="CX5" s="426"/>
      <c r="CY5" s="426"/>
      <c r="CZ5" s="426"/>
      <c r="DA5" s="427"/>
      <c r="DB5" s="425">
        <v>83.8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228063</v>
      </c>
      <c r="BO6" s="429"/>
      <c r="BP6" s="429"/>
      <c r="BQ6" s="429"/>
      <c r="BR6" s="429"/>
      <c r="BS6" s="429"/>
      <c r="BT6" s="429"/>
      <c r="BU6" s="430"/>
      <c r="BV6" s="428">
        <v>199495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88.6</v>
      </c>
      <c r="CU6" s="466"/>
      <c r="CV6" s="466"/>
      <c r="CW6" s="466"/>
      <c r="CX6" s="466"/>
      <c r="CY6" s="466"/>
      <c r="CZ6" s="466"/>
      <c r="DA6" s="467"/>
      <c r="DB6" s="465">
        <v>87.9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12888</v>
      </c>
      <c r="BO7" s="429"/>
      <c r="BP7" s="429"/>
      <c r="BQ7" s="429"/>
      <c r="BR7" s="429"/>
      <c r="BS7" s="429"/>
      <c r="BT7" s="429"/>
      <c r="BU7" s="430"/>
      <c r="BV7" s="428">
        <v>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2734054</v>
      </c>
      <c r="CU7" s="429"/>
      <c r="CV7" s="429"/>
      <c r="CW7" s="429"/>
      <c r="CX7" s="429"/>
      <c r="CY7" s="429"/>
      <c r="CZ7" s="429"/>
      <c r="DA7" s="430"/>
      <c r="DB7" s="428">
        <v>2684701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215175</v>
      </c>
      <c r="BO8" s="429"/>
      <c r="BP8" s="429"/>
      <c r="BQ8" s="429"/>
      <c r="BR8" s="429"/>
      <c r="BS8" s="429"/>
      <c r="BT8" s="429"/>
      <c r="BU8" s="430"/>
      <c r="BV8" s="428">
        <v>199494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0.39</v>
      </c>
      <c r="CU8" s="469"/>
      <c r="CV8" s="469"/>
      <c r="CW8" s="469"/>
      <c r="CX8" s="469"/>
      <c r="CY8" s="469"/>
      <c r="CZ8" s="469"/>
      <c r="DA8" s="470"/>
      <c r="DB8" s="468">
        <v>0.38</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7566</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15681</v>
      </c>
      <c r="BO9" s="429"/>
      <c r="BP9" s="429"/>
      <c r="BQ9" s="429"/>
      <c r="BR9" s="429"/>
      <c r="BS9" s="429"/>
      <c r="BT9" s="429"/>
      <c r="BU9" s="430"/>
      <c r="BV9" s="428">
        <v>-89403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8.3000000000000007</v>
      </c>
      <c r="CU9" s="426"/>
      <c r="CV9" s="426"/>
      <c r="CW9" s="426"/>
      <c r="CX9" s="426"/>
      <c r="CY9" s="426"/>
      <c r="CZ9" s="426"/>
      <c r="DA9" s="427"/>
      <c r="DB9" s="425">
        <v>8.6999999999999993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7573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2347</v>
      </c>
      <c r="BO10" s="429"/>
      <c r="BP10" s="429"/>
      <c r="BQ10" s="429"/>
      <c r="BR10" s="429"/>
      <c r="BS10" s="429"/>
      <c r="BT10" s="429"/>
      <c r="BU10" s="430"/>
      <c r="BV10" s="428">
        <v>2324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8003</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150000</v>
      </c>
      <c r="BO12" s="429"/>
      <c r="BP12" s="429"/>
      <c r="BQ12" s="429"/>
      <c r="BR12" s="429"/>
      <c r="BS12" s="429"/>
      <c r="BT12" s="429"/>
      <c r="BU12" s="430"/>
      <c r="BV12" s="428">
        <v>50000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7886</v>
      </c>
      <c r="S13" s="510"/>
      <c r="T13" s="510"/>
      <c r="U13" s="510"/>
      <c r="V13" s="511"/>
      <c r="W13" s="444" t="s">
        <v>137</v>
      </c>
      <c r="X13" s="445"/>
      <c r="Y13" s="445"/>
      <c r="Z13" s="445"/>
      <c r="AA13" s="445"/>
      <c r="AB13" s="435"/>
      <c r="AC13" s="479">
        <v>1007</v>
      </c>
      <c r="AD13" s="480"/>
      <c r="AE13" s="480"/>
      <c r="AF13" s="480"/>
      <c r="AG13" s="519"/>
      <c r="AH13" s="479">
        <v>1190</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-131972</v>
      </c>
      <c r="BO13" s="429"/>
      <c r="BP13" s="429"/>
      <c r="BQ13" s="429"/>
      <c r="BR13" s="429"/>
      <c r="BS13" s="429"/>
      <c r="BT13" s="429"/>
      <c r="BU13" s="430"/>
      <c r="BV13" s="428">
        <v>-137079</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5.7</v>
      </c>
      <c r="CU13" s="426"/>
      <c r="CV13" s="426"/>
      <c r="CW13" s="426"/>
      <c r="CX13" s="426"/>
      <c r="CY13" s="426"/>
      <c r="CZ13" s="426"/>
      <c r="DA13" s="427"/>
      <c r="DB13" s="425">
        <v>5.0999999999999996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7960</v>
      </c>
      <c r="S14" s="510"/>
      <c r="T14" s="510"/>
      <c r="U14" s="510"/>
      <c r="V14" s="511"/>
      <c r="W14" s="418"/>
      <c r="X14" s="419"/>
      <c r="Y14" s="419"/>
      <c r="Z14" s="419"/>
      <c r="AA14" s="419"/>
      <c r="AB14" s="408"/>
      <c r="AC14" s="512">
        <v>24.4</v>
      </c>
      <c r="AD14" s="513"/>
      <c r="AE14" s="513"/>
      <c r="AF14" s="513"/>
      <c r="AG14" s="514"/>
      <c r="AH14" s="512">
        <v>27.9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7867</v>
      </c>
      <c r="S15" s="510"/>
      <c r="T15" s="510"/>
      <c r="U15" s="510"/>
      <c r="V15" s="511"/>
      <c r="W15" s="444" t="s">
        <v>147</v>
      </c>
      <c r="X15" s="445"/>
      <c r="Y15" s="445"/>
      <c r="Z15" s="445"/>
      <c r="AA15" s="445"/>
      <c r="AB15" s="435"/>
      <c r="AC15" s="479">
        <v>1120</v>
      </c>
      <c r="AD15" s="480"/>
      <c r="AE15" s="480"/>
      <c r="AF15" s="480"/>
      <c r="AG15" s="519"/>
      <c r="AH15" s="479">
        <v>1151</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939018</v>
      </c>
      <c r="BO15" s="392"/>
      <c r="BP15" s="392"/>
      <c r="BQ15" s="392"/>
      <c r="BR15" s="392"/>
      <c r="BS15" s="392"/>
      <c r="BT15" s="392"/>
      <c r="BU15" s="393"/>
      <c r="BV15" s="391">
        <v>919652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27.1</v>
      </c>
      <c r="AD16" s="513"/>
      <c r="AE16" s="513"/>
      <c r="AF16" s="513"/>
      <c r="AG16" s="514"/>
      <c r="AH16" s="512">
        <v>26.9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2359541</v>
      </c>
      <c r="BO16" s="429"/>
      <c r="BP16" s="429"/>
      <c r="BQ16" s="429"/>
      <c r="BR16" s="429"/>
      <c r="BS16" s="429"/>
      <c r="BT16" s="429"/>
      <c r="BU16" s="430"/>
      <c r="BV16" s="428">
        <v>2320818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2007</v>
      </c>
      <c r="AD17" s="480"/>
      <c r="AE17" s="480"/>
      <c r="AF17" s="480"/>
      <c r="AG17" s="519"/>
      <c r="AH17" s="479">
        <v>1931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1181759</v>
      </c>
      <c r="BO17" s="429"/>
      <c r="BP17" s="429"/>
      <c r="BQ17" s="429"/>
      <c r="BR17" s="429"/>
      <c r="BS17" s="429"/>
      <c r="BT17" s="429"/>
      <c r="BU17" s="430"/>
      <c r="BV17" s="428">
        <v>1160613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43.26</v>
      </c>
      <c r="M18" s="541"/>
      <c r="N18" s="541"/>
      <c r="O18" s="541"/>
      <c r="P18" s="541"/>
      <c r="Q18" s="541"/>
      <c r="R18" s="542"/>
      <c r="S18" s="542"/>
      <c r="T18" s="542"/>
      <c r="U18" s="542"/>
      <c r="V18" s="543"/>
      <c r="W18" s="446"/>
      <c r="X18" s="447"/>
      <c r="Y18" s="447"/>
      <c r="Z18" s="447"/>
      <c r="AA18" s="447"/>
      <c r="AB18" s="438"/>
      <c r="AC18" s="544">
        <v>48.5</v>
      </c>
      <c r="AD18" s="545"/>
      <c r="AE18" s="545"/>
      <c r="AF18" s="545"/>
      <c r="AG18" s="546"/>
      <c r="AH18" s="544">
        <v>45.2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2318961</v>
      </c>
      <c r="BO18" s="429"/>
      <c r="BP18" s="429"/>
      <c r="BQ18" s="429"/>
      <c r="BR18" s="429"/>
      <c r="BS18" s="429"/>
      <c r="BT18" s="429"/>
      <c r="BU18" s="430"/>
      <c r="BV18" s="428">
        <v>2277857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175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3545547</v>
      </c>
      <c r="BO19" s="429"/>
      <c r="BP19" s="429"/>
      <c r="BQ19" s="429"/>
      <c r="BR19" s="429"/>
      <c r="BS19" s="429"/>
      <c r="BT19" s="429"/>
      <c r="BU19" s="430"/>
      <c r="BV19" s="428">
        <v>3315141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2673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1897906</v>
      </c>
      <c r="BO23" s="429"/>
      <c r="BP23" s="429"/>
      <c r="BQ23" s="429"/>
      <c r="BR23" s="429"/>
      <c r="BS23" s="429"/>
      <c r="BT23" s="429"/>
      <c r="BU23" s="430"/>
      <c r="BV23" s="428">
        <v>1901979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7030</v>
      </c>
      <c r="R24" s="480"/>
      <c r="S24" s="480"/>
      <c r="T24" s="480"/>
      <c r="U24" s="480"/>
      <c r="V24" s="519"/>
      <c r="W24" s="578"/>
      <c r="X24" s="566"/>
      <c r="Y24" s="567"/>
      <c r="Z24" s="478" t="s">
        <v>171</v>
      </c>
      <c r="AA24" s="458"/>
      <c r="AB24" s="458"/>
      <c r="AC24" s="458"/>
      <c r="AD24" s="458"/>
      <c r="AE24" s="458"/>
      <c r="AF24" s="458"/>
      <c r="AG24" s="459"/>
      <c r="AH24" s="479">
        <v>92</v>
      </c>
      <c r="AI24" s="480"/>
      <c r="AJ24" s="480"/>
      <c r="AK24" s="480"/>
      <c r="AL24" s="519"/>
      <c r="AM24" s="479">
        <v>260176</v>
      </c>
      <c r="AN24" s="480"/>
      <c r="AO24" s="480"/>
      <c r="AP24" s="480"/>
      <c r="AQ24" s="480"/>
      <c r="AR24" s="519"/>
      <c r="AS24" s="479">
        <v>2828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1229282</v>
      </c>
      <c r="BO24" s="429"/>
      <c r="BP24" s="429"/>
      <c r="BQ24" s="429"/>
      <c r="BR24" s="429"/>
      <c r="BS24" s="429"/>
      <c r="BT24" s="429"/>
      <c r="BU24" s="430"/>
      <c r="BV24" s="428">
        <v>1068564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5880</v>
      </c>
      <c r="R25" s="480"/>
      <c r="S25" s="480"/>
      <c r="T25" s="480"/>
      <c r="U25" s="480"/>
      <c r="V25" s="519"/>
      <c r="W25" s="578"/>
      <c r="X25" s="566"/>
      <c r="Y25" s="567"/>
      <c r="Z25" s="478" t="s">
        <v>174</v>
      </c>
      <c r="AA25" s="458"/>
      <c r="AB25" s="458"/>
      <c r="AC25" s="458"/>
      <c r="AD25" s="458"/>
      <c r="AE25" s="458"/>
      <c r="AF25" s="458"/>
      <c r="AG25" s="459"/>
      <c r="AH25" s="479" t="s">
        <v>144</v>
      </c>
      <c r="AI25" s="480"/>
      <c r="AJ25" s="480"/>
      <c r="AK25" s="480"/>
      <c r="AL25" s="519"/>
      <c r="AM25" s="479" t="s">
        <v>144</v>
      </c>
      <c r="AN25" s="480"/>
      <c r="AO25" s="480"/>
      <c r="AP25" s="480"/>
      <c r="AQ25" s="480"/>
      <c r="AR25" s="519"/>
      <c r="AS25" s="479" t="s">
        <v>127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104316</v>
      </c>
      <c r="BO25" s="392"/>
      <c r="BP25" s="392"/>
      <c r="BQ25" s="392"/>
      <c r="BR25" s="392"/>
      <c r="BS25" s="392"/>
      <c r="BT25" s="392"/>
      <c r="BU25" s="393"/>
      <c r="BV25" s="391">
        <v>139974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5160</v>
      </c>
      <c r="R26" s="480"/>
      <c r="S26" s="480"/>
      <c r="T26" s="480"/>
      <c r="U26" s="480"/>
      <c r="V26" s="519"/>
      <c r="W26" s="578"/>
      <c r="X26" s="566"/>
      <c r="Y26" s="567"/>
      <c r="Z26" s="478" t="s">
        <v>177</v>
      </c>
      <c r="AA26" s="588"/>
      <c r="AB26" s="588"/>
      <c r="AC26" s="588"/>
      <c r="AD26" s="588"/>
      <c r="AE26" s="588"/>
      <c r="AF26" s="588"/>
      <c r="AG26" s="589"/>
      <c r="AH26" s="479" t="s">
        <v>127</v>
      </c>
      <c r="AI26" s="480"/>
      <c r="AJ26" s="480"/>
      <c r="AK26" s="480"/>
      <c r="AL26" s="519"/>
      <c r="AM26" s="479" t="s">
        <v>127</v>
      </c>
      <c r="AN26" s="480"/>
      <c r="AO26" s="480"/>
      <c r="AP26" s="480"/>
      <c r="AQ26" s="480"/>
      <c r="AR26" s="519"/>
      <c r="AS26" s="479" t="s">
        <v>144</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144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2590</v>
      </c>
      <c r="R27" s="480"/>
      <c r="S27" s="480"/>
      <c r="T27" s="480"/>
      <c r="U27" s="480"/>
      <c r="V27" s="519"/>
      <c r="W27" s="578"/>
      <c r="X27" s="566"/>
      <c r="Y27" s="567"/>
      <c r="Z27" s="478" t="s">
        <v>180</v>
      </c>
      <c r="AA27" s="458"/>
      <c r="AB27" s="458"/>
      <c r="AC27" s="458"/>
      <c r="AD27" s="458"/>
      <c r="AE27" s="458"/>
      <c r="AF27" s="458"/>
      <c r="AG27" s="459"/>
      <c r="AH27" s="479" t="s">
        <v>145</v>
      </c>
      <c r="AI27" s="480"/>
      <c r="AJ27" s="480"/>
      <c r="AK27" s="480"/>
      <c r="AL27" s="519"/>
      <c r="AM27" s="479" t="s">
        <v>127</v>
      </c>
      <c r="AN27" s="480"/>
      <c r="AO27" s="480"/>
      <c r="AP27" s="480"/>
      <c r="AQ27" s="480"/>
      <c r="AR27" s="519"/>
      <c r="AS27" s="479" t="s">
        <v>127</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168000</v>
      </c>
      <c r="BO27" s="602"/>
      <c r="BP27" s="602"/>
      <c r="BQ27" s="602"/>
      <c r="BR27" s="602"/>
      <c r="BS27" s="602"/>
      <c r="BT27" s="602"/>
      <c r="BU27" s="603"/>
      <c r="BV27" s="601">
        <v>168000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2010</v>
      </c>
      <c r="R28" s="480"/>
      <c r="S28" s="480"/>
      <c r="T28" s="480"/>
      <c r="U28" s="480"/>
      <c r="V28" s="519"/>
      <c r="W28" s="578"/>
      <c r="X28" s="566"/>
      <c r="Y28" s="567"/>
      <c r="Z28" s="478" t="s">
        <v>183</v>
      </c>
      <c r="AA28" s="458"/>
      <c r="AB28" s="458"/>
      <c r="AC28" s="458"/>
      <c r="AD28" s="458"/>
      <c r="AE28" s="458"/>
      <c r="AF28" s="458"/>
      <c r="AG28" s="459"/>
      <c r="AH28" s="479" t="s">
        <v>127</v>
      </c>
      <c r="AI28" s="480"/>
      <c r="AJ28" s="480"/>
      <c r="AK28" s="480"/>
      <c r="AL28" s="519"/>
      <c r="AM28" s="479" t="s">
        <v>144</v>
      </c>
      <c r="AN28" s="480"/>
      <c r="AO28" s="480"/>
      <c r="AP28" s="480"/>
      <c r="AQ28" s="480"/>
      <c r="AR28" s="519"/>
      <c r="AS28" s="479" t="s">
        <v>144</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751845</v>
      </c>
      <c r="BO28" s="392"/>
      <c r="BP28" s="392"/>
      <c r="BQ28" s="392"/>
      <c r="BR28" s="392"/>
      <c r="BS28" s="392"/>
      <c r="BT28" s="392"/>
      <c r="BU28" s="393"/>
      <c r="BV28" s="391">
        <v>899498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9</v>
      </c>
      <c r="M29" s="480"/>
      <c r="N29" s="480"/>
      <c r="O29" s="480"/>
      <c r="P29" s="519"/>
      <c r="Q29" s="479">
        <v>1830</v>
      </c>
      <c r="R29" s="480"/>
      <c r="S29" s="480"/>
      <c r="T29" s="480"/>
      <c r="U29" s="480"/>
      <c r="V29" s="519"/>
      <c r="W29" s="579"/>
      <c r="X29" s="580"/>
      <c r="Y29" s="581"/>
      <c r="Z29" s="478" t="s">
        <v>186</v>
      </c>
      <c r="AA29" s="458"/>
      <c r="AB29" s="458"/>
      <c r="AC29" s="458"/>
      <c r="AD29" s="458"/>
      <c r="AE29" s="458"/>
      <c r="AF29" s="458"/>
      <c r="AG29" s="459"/>
      <c r="AH29" s="479">
        <v>92</v>
      </c>
      <c r="AI29" s="480"/>
      <c r="AJ29" s="480"/>
      <c r="AK29" s="480"/>
      <c r="AL29" s="519"/>
      <c r="AM29" s="479">
        <v>260176</v>
      </c>
      <c r="AN29" s="480"/>
      <c r="AO29" s="480"/>
      <c r="AP29" s="480"/>
      <c r="AQ29" s="480"/>
      <c r="AR29" s="519"/>
      <c r="AS29" s="479">
        <v>2828</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335545</v>
      </c>
      <c r="BO29" s="429"/>
      <c r="BP29" s="429"/>
      <c r="BQ29" s="429"/>
      <c r="BR29" s="429"/>
      <c r="BS29" s="429"/>
      <c r="BT29" s="429"/>
      <c r="BU29" s="430"/>
      <c r="BV29" s="428">
        <v>623917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93.4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993578</v>
      </c>
      <c r="BO30" s="602"/>
      <c r="BP30" s="602"/>
      <c r="BQ30" s="602"/>
      <c r="BR30" s="602"/>
      <c r="BS30" s="602"/>
      <c r="BT30" s="602"/>
      <c r="BU30" s="603"/>
      <c r="BV30" s="601">
        <v>1163704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原村国民健康保険事業勘定特別会計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原村水道事業会計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諏訪広域連合（一般会計）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22原村振興公社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原村農業者労働災害共済事業特別会計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原村国民健康保険直営診療施設勘定特別会計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原村下水道事業会計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　（救護施設八ヶ岳寮特別会計）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原村土地開発公社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原村後期高齢者医療特別会計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　（介護保険特別会計）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　（諏訪広域消防特別会計）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　（ふるさと振興基金事業特別会計）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諏訪中央病院組合　（病院事業会計）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　（介護老人保健施設特別会計）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　（看護専門学校特別会計）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　（介護老人福祉施設特別会計）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南諏衛生施設組合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T5fBfEVRQv6wyP8b8aCGTE+mvdrzEWjQ7RvAMur3nBleq1Xu4nIJc6P9ao3kBHFuc8XJ0fw3YfcIFqG8Gu9Xw==" saltValue="fzWl5fBwy2wBmNRhbK8n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G63" sqref="G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561</v>
      </c>
      <c r="D34" s="1206"/>
      <c r="E34" s="1207"/>
      <c r="F34" s="32">
        <v>38.049999999999997</v>
      </c>
      <c r="G34" s="33">
        <v>33.99</v>
      </c>
      <c r="H34" s="33">
        <v>35.72</v>
      </c>
      <c r="I34" s="33">
        <v>36.89</v>
      </c>
      <c r="J34" s="34">
        <v>36.76</v>
      </c>
      <c r="K34" s="22"/>
      <c r="L34" s="22"/>
      <c r="M34" s="22"/>
      <c r="N34" s="22"/>
      <c r="O34" s="22"/>
      <c r="P34" s="22"/>
    </row>
    <row r="35" spans="1:16" ht="39" customHeight="1" x14ac:dyDescent="0.15">
      <c r="A35" s="22"/>
      <c r="B35" s="35"/>
      <c r="C35" s="1200" t="s">
        <v>562</v>
      </c>
      <c r="D35" s="1201"/>
      <c r="E35" s="1202"/>
      <c r="F35" s="36">
        <v>7.34</v>
      </c>
      <c r="G35" s="37">
        <v>8.83</v>
      </c>
      <c r="H35" s="37">
        <v>9.42</v>
      </c>
      <c r="I35" s="37">
        <v>11.26</v>
      </c>
      <c r="J35" s="38">
        <v>13.86</v>
      </c>
      <c r="K35" s="22"/>
      <c r="L35" s="22"/>
      <c r="M35" s="22"/>
      <c r="N35" s="22"/>
      <c r="O35" s="22"/>
      <c r="P35" s="22"/>
    </row>
    <row r="36" spans="1:16" ht="39" customHeight="1" x14ac:dyDescent="0.15">
      <c r="A36" s="22"/>
      <c r="B36" s="35"/>
      <c r="C36" s="1200" t="s">
        <v>563</v>
      </c>
      <c r="D36" s="1201"/>
      <c r="E36" s="1202"/>
      <c r="F36" s="36">
        <v>15.52</v>
      </c>
      <c r="G36" s="37">
        <v>13.13</v>
      </c>
      <c r="H36" s="37">
        <v>10.44</v>
      </c>
      <c r="I36" s="37">
        <v>7.21</v>
      </c>
      <c r="J36" s="38">
        <v>7.78</v>
      </c>
      <c r="K36" s="22"/>
      <c r="L36" s="22"/>
      <c r="M36" s="22"/>
      <c r="N36" s="22"/>
      <c r="O36" s="22"/>
      <c r="P36" s="22"/>
    </row>
    <row r="37" spans="1:16" ht="39" customHeight="1" x14ac:dyDescent="0.15">
      <c r="A37" s="22"/>
      <c r="B37" s="35"/>
      <c r="C37" s="1200" t="s">
        <v>564</v>
      </c>
      <c r="D37" s="1201"/>
      <c r="E37" s="1202"/>
      <c r="F37" s="36">
        <v>5.98</v>
      </c>
      <c r="G37" s="37">
        <v>3.77</v>
      </c>
      <c r="H37" s="37">
        <v>4.74</v>
      </c>
      <c r="I37" s="37">
        <v>3.66</v>
      </c>
      <c r="J37" s="38">
        <v>3.49</v>
      </c>
      <c r="K37" s="22"/>
      <c r="L37" s="22"/>
      <c r="M37" s="22"/>
      <c r="N37" s="22"/>
      <c r="O37" s="22"/>
      <c r="P37" s="22"/>
    </row>
    <row r="38" spans="1:16" ht="39" customHeight="1" x14ac:dyDescent="0.15">
      <c r="A38" s="22"/>
      <c r="B38" s="35"/>
      <c r="C38" s="1200" t="s">
        <v>565</v>
      </c>
      <c r="D38" s="1201"/>
      <c r="E38" s="1202"/>
      <c r="F38" s="36">
        <v>2.69</v>
      </c>
      <c r="G38" s="37">
        <v>2.7</v>
      </c>
      <c r="H38" s="37">
        <v>2.4700000000000002</v>
      </c>
      <c r="I38" s="37">
        <v>2.36</v>
      </c>
      <c r="J38" s="38">
        <v>2.11</v>
      </c>
      <c r="K38" s="22"/>
      <c r="L38" s="22"/>
      <c r="M38" s="22"/>
      <c r="N38" s="22"/>
      <c r="O38" s="22"/>
      <c r="P38" s="22"/>
    </row>
    <row r="39" spans="1:16" ht="39" customHeight="1" x14ac:dyDescent="0.15">
      <c r="A39" s="22"/>
      <c r="B39" s="35"/>
      <c r="C39" s="1200" t="s">
        <v>566</v>
      </c>
      <c r="D39" s="1201"/>
      <c r="E39" s="1202"/>
      <c r="F39" s="36">
        <v>0.03</v>
      </c>
      <c r="G39" s="37">
        <v>0.04</v>
      </c>
      <c r="H39" s="37">
        <v>0.06</v>
      </c>
      <c r="I39" s="37">
        <v>7.0000000000000007E-2</v>
      </c>
      <c r="J39" s="38">
        <v>0.08</v>
      </c>
      <c r="K39" s="22"/>
      <c r="L39" s="22"/>
      <c r="M39" s="22"/>
      <c r="N39" s="22"/>
      <c r="O39" s="22"/>
      <c r="P39" s="22"/>
    </row>
    <row r="40" spans="1:16" ht="39" customHeight="1" x14ac:dyDescent="0.15">
      <c r="A40" s="22"/>
      <c r="B40" s="35"/>
      <c r="C40" s="1200" t="s">
        <v>567</v>
      </c>
      <c r="D40" s="1201"/>
      <c r="E40" s="1202"/>
      <c r="F40" s="36">
        <v>0.06</v>
      </c>
      <c r="G40" s="37">
        <v>0.04</v>
      </c>
      <c r="H40" s="37">
        <v>0.02</v>
      </c>
      <c r="I40" s="37">
        <v>0.01</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568</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569</v>
      </c>
      <c r="D43" s="1204"/>
      <c r="E43" s="1205"/>
      <c r="F43" s="41">
        <v>0.34</v>
      </c>
      <c r="G43" s="42">
        <v>0.49</v>
      </c>
      <c r="H43" s="42">
        <v>0.24</v>
      </c>
      <c r="I43" s="42">
        <v>0.14000000000000001</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FQTHcrWqpyIqRHwvKyaS90d7cIjZZs+7dTmZ65VTuKkKmlB802o/hXFImBnP0JTrn7aFEV8ZhB7RM7/6evGGg==" saltValue="3/HCoBRv1XwoZxC9Um+R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253</v>
      </c>
      <c r="L45" s="60">
        <v>265</v>
      </c>
      <c r="M45" s="60">
        <v>276</v>
      </c>
      <c r="N45" s="60">
        <v>290</v>
      </c>
      <c r="O45" s="61">
        <v>296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192</v>
      </c>
      <c r="L48" s="64">
        <v>201</v>
      </c>
      <c r="M48" s="64">
        <v>194</v>
      </c>
      <c r="N48" s="64">
        <v>185</v>
      </c>
      <c r="O48" s="65">
        <v>165</v>
      </c>
      <c r="P48" s="48"/>
      <c r="Q48" s="48"/>
      <c r="R48" s="48"/>
      <c r="S48" s="48"/>
      <c r="T48" s="48"/>
      <c r="U48" s="48"/>
    </row>
    <row r="49" spans="1:21" ht="30.75" customHeight="1" x14ac:dyDescent="0.15">
      <c r="A49" s="48"/>
      <c r="B49" s="1210"/>
      <c r="C49" s="1211"/>
      <c r="D49" s="62"/>
      <c r="E49" s="1216" t="s">
        <v>16</v>
      </c>
      <c r="F49" s="1216"/>
      <c r="G49" s="1216"/>
      <c r="H49" s="1216"/>
      <c r="I49" s="1216"/>
      <c r="J49" s="1217"/>
      <c r="K49" s="63">
        <v>38</v>
      </c>
      <c r="L49" s="64">
        <v>31</v>
      </c>
      <c r="M49" s="64">
        <v>28</v>
      </c>
      <c r="N49" s="64">
        <v>37</v>
      </c>
      <c r="O49" s="65">
        <v>42</v>
      </c>
      <c r="P49" s="48"/>
      <c r="Q49" s="48"/>
      <c r="R49" s="48"/>
      <c r="S49" s="48"/>
      <c r="T49" s="48"/>
      <c r="U49" s="48"/>
    </row>
    <row r="50" spans="1:21" ht="30.75" customHeight="1" x14ac:dyDescent="0.15">
      <c r="A50" s="48"/>
      <c r="B50" s="1210"/>
      <c r="C50" s="1211"/>
      <c r="D50" s="62"/>
      <c r="E50" s="1216" t="s">
        <v>17</v>
      </c>
      <c r="F50" s="1216"/>
      <c r="G50" s="1216"/>
      <c r="H50" s="1216"/>
      <c r="I50" s="1216"/>
      <c r="J50" s="1217"/>
      <c r="K50" s="63">
        <v>0</v>
      </c>
      <c r="L50" s="64">
        <v>0</v>
      </c>
      <c r="M50" s="64">
        <v>0</v>
      </c>
      <c r="N50" s="64" t="s">
        <v>510</v>
      </c>
      <c r="O50" s="65" t="s">
        <v>510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403</v>
      </c>
      <c r="L52" s="64">
        <v>394</v>
      </c>
      <c r="M52" s="64">
        <v>384</v>
      </c>
      <c r="N52" s="64">
        <v>376</v>
      </c>
      <c r="O52" s="65">
        <v>355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80</v>
      </c>
      <c r="L53" s="69">
        <v>103</v>
      </c>
      <c r="M53" s="69">
        <v>114</v>
      </c>
      <c r="N53" s="69">
        <v>136</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576</v>
      </c>
      <c r="L57" s="83" t="s">
        <v>576</v>
      </c>
      <c r="M57" s="83" t="s">
        <v>576</v>
      </c>
      <c r="N57" s="83" t="s">
        <v>576</v>
      </c>
      <c r="O57" s="84" t="s">
        <v>576</v>
      </c>
    </row>
    <row r="58" spans="1:21" ht="31.5" customHeight="1" thickBot="1" x14ac:dyDescent="0.2">
      <c r="B58" s="1226"/>
      <c r="C58" s="1227"/>
      <c r="D58" s="1231" t="s">
        <v>27</v>
      </c>
      <c r="E58" s="1232"/>
      <c r="F58" s="1232"/>
      <c r="G58" s="1232"/>
      <c r="H58" s="1232"/>
      <c r="I58" s="1232"/>
      <c r="J58" s="1233"/>
      <c r="K58" s="8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RbsJCNtEu1kTtY0gPqlf2pQDgBzSAlSmvJfxhIWFeE7oEWOFqtAcihnsT+Zsc1woTj3dTPo+VVOoDmFxtPNg==" saltValue="J4WzsgqulAJTjxzf6vfl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0" zoomScaleNormal="70" zoomScaleSheetLayoutView="100" workbookViewId="0">
      <selection activeCell="G63" sqref="G6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34" t="s">
        <v>30</v>
      </c>
      <c r="C41" s="1235"/>
      <c r="D41" s="101"/>
      <c r="E41" s="1240" t="s">
        <v>31</v>
      </c>
      <c r="F41" s="1240"/>
      <c r="G41" s="1240"/>
      <c r="H41" s="1241"/>
      <c r="I41" s="102">
        <v>1896</v>
      </c>
      <c r="J41" s="103">
        <v>1922</v>
      </c>
      <c r="K41" s="103">
        <v>1950</v>
      </c>
      <c r="L41" s="103">
        <v>1902</v>
      </c>
      <c r="M41" s="104">
        <v>1898</v>
      </c>
    </row>
    <row r="42" spans="2:13" ht="27.75" customHeight="1" x14ac:dyDescent="0.15">
      <c r="B42" s="1236"/>
      <c r="C42" s="1237"/>
      <c r="D42" s="105"/>
      <c r="E42" s="1242" t="s">
        <v>32</v>
      </c>
      <c r="F42" s="1242"/>
      <c r="G42" s="1242"/>
      <c r="H42" s="1243"/>
      <c r="I42" s="106" t="s">
        <v>510</v>
      </c>
      <c r="J42" s="107" t="s">
        <v>510</v>
      </c>
      <c r="K42" s="107" t="s">
        <v>510</v>
      </c>
      <c r="L42" s="107" t="s">
        <v>510</v>
      </c>
      <c r="M42" s="108" t="s">
        <v>510</v>
      </c>
    </row>
    <row r="43" spans="2:13" ht="27.75" customHeight="1" x14ac:dyDescent="0.15">
      <c r="B43" s="1236"/>
      <c r="C43" s="1237"/>
      <c r="D43" s="105"/>
      <c r="E43" s="1242" t="s">
        <v>33</v>
      </c>
      <c r="F43" s="1242"/>
      <c r="G43" s="1242"/>
      <c r="H43" s="1243"/>
      <c r="I43" s="106">
        <v>1169</v>
      </c>
      <c r="J43" s="107">
        <v>968</v>
      </c>
      <c r="K43" s="107">
        <v>792</v>
      </c>
      <c r="L43" s="107">
        <v>651</v>
      </c>
      <c r="M43" s="108">
        <v>536</v>
      </c>
    </row>
    <row r="44" spans="2:13" ht="27.75" customHeight="1" x14ac:dyDescent="0.15">
      <c r="B44" s="1236"/>
      <c r="C44" s="1237"/>
      <c r="D44" s="105"/>
      <c r="E44" s="1242" t="s">
        <v>34</v>
      </c>
      <c r="F44" s="1242"/>
      <c r="G44" s="1242"/>
      <c r="H44" s="1243"/>
      <c r="I44" s="106">
        <v>499</v>
      </c>
      <c r="J44" s="107">
        <v>565</v>
      </c>
      <c r="K44" s="107">
        <v>740</v>
      </c>
      <c r="L44" s="107">
        <v>593</v>
      </c>
      <c r="M44" s="108">
        <v>259</v>
      </c>
    </row>
    <row r="45" spans="2:13" ht="27.75" customHeight="1" x14ac:dyDescent="0.15">
      <c r="B45" s="1236"/>
      <c r="C45" s="1237"/>
      <c r="D45" s="105"/>
      <c r="E45" s="1242" t="s">
        <v>35</v>
      </c>
      <c r="F45" s="1242"/>
      <c r="G45" s="1242"/>
      <c r="H45" s="1243"/>
      <c r="I45" s="106">
        <v>326</v>
      </c>
      <c r="J45" s="107">
        <v>293</v>
      </c>
      <c r="K45" s="107">
        <v>344</v>
      </c>
      <c r="L45" s="107">
        <v>318</v>
      </c>
      <c r="M45" s="108">
        <v>309</v>
      </c>
    </row>
    <row r="46" spans="2:13" ht="27.75" customHeight="1" x14ac:dyDescent="0.15">
      <c r="B46" s="1236"/>
      <c r="C46" s="1237"/>
      <c r="D46" s="109"/>
      <c r="E46" s="1242" t="s">
        <v>36</v>
      </c>
      <c r="F46" s="1242"/>
      <c r="G46" s="1242"/>
      <c r="H46" s="1243"/>
      <c r="I46" s="106" t="s">
        <v>510</v>
      </c>
      <c r="J46" s="107" t="s">
        <v>510</v>
      </c>
      <c r="K46" s="107" t="s">
        <v>510</v>
      </c>
      <c r="L46" s="107" t="s">
        <v>510</v>
      </c>
      <c r="M46" s="108" t="s">
        <v>510</v>
      </c>
    </row>
    <row r="47" spans="2:13" ht="27.75" customHeight="1" x14ac:dyDescent="0.15">
      <c r="B47" s="1236"/>
      <c r="C47" s="1237"/>
      <c r="D47" s="110"/>
      <c r="E47" s="1244" t="s">
        <v>37</v>
      </c>
      <c r="F47" s="1245"/>
      <c r="G47" s="1245"/>
      <c r="H47" s="1246"/>
      <c r="I47" s="106" t="s">
        <v>510</v>
      </c>
      <c r="J47" s="107" t="s">
        <v>510</v>
      </c>
      <c r="K47" s="107" t="s">
        <v>510</v>
      </c>
      <c r="L47" s="107" t="s">
        <v>510</v>
      </c>
      <c r="M47" s="108" t="s">
        <v>510</v>
      </c>
    </row>
    <row r="48" spans="2:13" ht="27.75" customHeight="1" x14ac:dyDescent="0.15">
      <c r="B48" s="1236"/>
      <c r="C48" s="1237"/>
      <c r="D48" s="105"/>
      <c r="E48" s="1242" t="s">
        <v>38</v>
      </c>
      <c r="F48" s="1242"/>
      <c r="G48" s="1242"/>
      <c r="H48" s="1243"/>
      <c r="I48" s="106" t="s">
        <v>510</v>
      </c>
      <c r="J48" s="107" t="s">
        <v>510</v>
      </c>
      <c r="K48" s="107" t="s">
        <v>510</v>
      </c>
      <c r="L48" s="107" t="s">
        <v>510</v>
      </c>
      <c r="M48" s="108" t="s">
        <v>510</v>
      </c>
    </row>
    <row r="49" spans="2:13" ht="27.75" customHeight="1" x14ac:dyDescent="0.15">
      <c r="B49" s="1238"/>
      <c r="C49" s="1239"/>
      <c r="D49" s="105"/>
      <c r="E49" s="1242" t="s">
        <v>39</v>
      </c>
      <c r="F49" s="1242"/>
      <c r="G49" s="1242"/>
      <c r="H49" s="1243"/>
      <c r="I49" s="106" t="s">
        <v>510</v>
      </c>
      <c r="J49" s="107" t="s">
        <v>510</v>
      </c>
      <c r="K49" s="107" t="s">
        <v>510</v>
      </c>
      <c r="L49" s="107" t="s">
        <v>510</v>
      </c>
      <c r="M49" s="108" t="s">
        <v>510</v>
      </c>
    </row>
    <row r="50" spans="2:13" ht="27.75" customHeight="1" x14ac:dyDescent="0.15">
      <c r="B50" s="1247" t="s">
        <v>40</v>
      </c>
      <c r="C50" s="1248"/>
      <c r="D50" s="111"/>
      <c r="E50" s="1242" t="s">
        <v>41</v>
      </c>
      <c r="F50" s="1242"/>
      <c r="G50" s="1242"/>
      <c r="H50" s="1243"/>
      <c r="I50" s="106">
        <v>3346</v>
      </c>
      <c r="J50" s="107">
        <v>3273</v>
      </c>
      <c r="K50" s="107">
        <v>3156</v>
      </c>
      <c r="L50" s="107">
        <v>3140</v>
      </c>
      <c r="M50" s="108">
        <v>2554</v>
      </c>
    </row>
    <row r="51" spans="2:13" ht="27.75" customHeight="1" x14ac:dyDescent="0.15">
      <c r="B51" s="1236"/>
      <c r="C51" s="1237"/>
      <c r="D51" s="105"/>
      <c r="E51" s="1242" t="s">
        <v>42</v>
      </c>
      <c r="F51" s="1242"/>
      <c r="G51" s="1242"/>
      <c r="H51" s="1243"/>
      <c r="I51" s="106" t="s">
        <v>510</v>
      </c>
      <c r="J51" s="107" t="s">
        <v>510</v>
      </c>
      <c r="K51" s="107" t="s">
        <v>510</v>
      </c>
      <c r="L51" s="107" t="s">
        <v>510</v>
      </c>
      <c r="M51" s="108" t="s">
        <v>510</v>
      </c>
    </row>
    <row r="52" spans="2:13" ht="27.75" customHeight="1" x14ac:dyDescent="0.15">
      <c r="B52" s="1238"/>
      <c r="C52" s="1239"/>
      <c r="D52" s="105"/>
      <c r="E52" s="1242" t="s">
        <v>43</v>
      </c>
      <c r="F52" s="1242"/>
      <c r="G52" s="1242"/>
      <c r="H52" s="1243"/>
      <c r="I52" s="106">
        <v>3521</v>
      </c>
      <c r="J52" s="107">
        <v>3358</v>
      </c>
      <c r="K52" s="107">
        <v>3305</v>
      </c>
      <c r="L52" s="107">
        <v>3147</v>
      </c>
      <c r="M52" s="108">
        <v>3025</v>
      </c>
    </row>
    <row r="53" spans="2:13" ht="27.75" customHeight="1" thickBot="1" x14ac:dyDescent="0.2">
      <c r="B53" s="1249" t="s">
        <v>44</v>
      </c>
      <c r="C53" s="1250"/>
      <c r="D53" s="112"/>
      <c r="E53" s="1251" t="s">
        <v>45</v>
      </c>
      <c r="F53" s="1251"/>
      <c r="G53" s="1251"/>
      <c r="H53" s="1252"/>
      <c r="I53" s="113">
        <v>-2979</v>
      </c>
      <c r="J53" s="114">
        <v>-2883</v>
      </c>
      <c r="K53" s="114">
        <v>-2635</v>
      </c>
      <c r="L53" s="114">
        <v>-2824</v>
      </c>
      <c r="M53" s="115">
        <v>-2577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cFAiMkyMOUfMDt1l6klqBmiwGojtBKyaJF80HPwJkAW1wPOcK9yaTjePGdxj77o3NXVyztns7cvURcJvHPjZw==" saltValue="c/ffmw2R9OfMovPZbOcs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60" zoomScaleNormal="6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947</v>
      </c>
      <c r="G55" s="127">
        <v>899</v>
      </c>
      <c r="H55" s="128">
        <v>752</v>
      </c>
    </row>
    <row r="56" spans="2:8" ht="52.5" customHeight="1" x14ac:dyDescent="0.15">
      <c r="B56" s="129"/>
      <c r="C56" s="1263" t="s">
        <v>49</v>
      </c>
      <c r="D56" s="1263"/>
      <c r="E56" s="1264"/>
      <c r="F56" s="130">
        <v>722</v>
      </c>
      <c r="G56" s="130">
        <v>624</v>
      </c>
      <c r="H56" s="131">
        <v>336</v>
      </c>
    </row>
    <row r="57" spans="2:8" ht="53.25" customHeight="1" x14ac:dyDescent="0.15">
      <c r="B57" s="129"/>
      <c r="C57" s="1265" t="s">
        <v>50</v>
      </c>
      <c r="D57" s="1265"/>
      <c r="E57" s="1266"/>
      <c r="F57" s="132">
        <v>1144</v>
      </c>
      <c r="G57" s="132">
        <v>1164</v>
      </c>
      <c r="H57" s="133">
        <v>994</v>
      </c>
    </row>
    <row r="58" spans="2:8" ht="45.75" customHeight="1" x14ac:dyDescent="0.15">
      <c r="B58" s="134"/>
      <c r="C58" s="1253" t="s">
        <v>604</v>
      </c>
      <c r="D58" s="1254"/>
      <c r="E58" s="1255"/>
      <c r="F58" s="135">
        <v>262</v>
      </c>
      <c r="G58" s="135">
        <v>263</v>
      </c>
      <c r="H58" s="136">
        <v>264</v>
      </c>
    </row>
    <row r="59" spans="2:8" ht="45.75" customHeight="1" x14ac:dyDescent="0.15">
      <c r="B59" s="134"/>
      <c r="C59" s="1253" t="s">
        <v>605</v>
      </c>
      <c r="D59" s="1254"/>
      <c r="E59" s="1255"/>
      <c r="F59" s="135">
        <v>239</v>
      </c>
      <c r="G59" s="135">
        <v>239</v>
      </c>
      <c r="H59" s="136">
        <v>229</v>
      </c>
    </row>
    <row r="60" spans="2:8" ht="45.75" customHeight="1" x14ac:dyDescent="0.15">
      <c r="B60" s="134"/>
      <c r="C60" s="1253" t="s">
        <v>606</v>
      </c>
      <c r="D60" s="1254"/>
      <c r="E60" s="1255"/>
      <c r="F60" s="135">
        <v>200</v>
      </c>
      <c r="G60" s="135">
        <v>200</v>
      </c>
      <c r="H60" s="136">
        <v>200</v>
      </c>
    </row>
    <row r="61" spans="2:8" ht="45.75" customHeight="1" x14ac:dyDescent="0.15">
      <c r="B61" s="134"/>
      <c r="C61" s="1253" t="s">
        <v>607</v>
      </c>
      <c r="D61" s="1254"/>
      <c r="E61" s="1255"/>
      <c r="F61" s="135">
        <v>108</v>
      </c>
      <c r="G61" s="135">
        <v>108</v>
      </c>
      <c r="H61" s="136">
        <v>108</v>
      </c>
    </row>
    <row r="62" spans="2:8" ht="45.75" customHeight="1" thickBot="1" x14ac:dyDescent="0.2">
      <c r="B62" s="137"/>
      <c r="C62" s="1256" t="s">
        <v>608</v>
      </c>
      <c r="D62" s="1257"/>
      <c r="E62" s="1258"/>
      <c r="F62" s="138">
        <v>84</v>
      </c>
      <c r="G62" s="138">
        <v>84</v>
      </c>
      <c r="H62" s="139">
        <v>84</v>
      </c>
    </row>
    <row r="63" spans="2:8" ht="52.5" customHeight="1" thickBot="1" x14ac:dyDescent="0.2">
      <c r="B63" s="140"/>
      <c r="C63" s="1259" t="s">
        <v>51</v>
      </c>
      <c r="D63" s="1259"/>
      <c r="E63" s="1260"/>
      <c r="F63" s="141">
        <v>2813</v>
      </c>
      <c r="G63" s="141">
        <v>2687</v>
      </c>
      <c r="H63" s="142">
        <v>2081</v>
      </c>
    </row>
    <row r="64" spans="2:8" ht="15" customHeight="1" x14ac:dyDescent="0.15"/>
    <row r="65" ht="0" hidden="1" customHeight="1" x14ac:dyDescent="0.15"/>
    <row r="66" ht="0" hidden="1" customHeight="1" x14ac:dyDescent="0.15"/>
  </sheetData>
  <sheetProtection algorithmName="SHA-512" hashValue="o4dMVSl24l2mULLf5fKkEZHbPodQFmXu42/2Q2IUItMjjN2fbYiPf8hx6a7L6yqymR84B1ZtxvqMA+V5oA4yMA==" saltValue="ezypU6XyL1ctolI3T04+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5"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614</v>
      </c>
      <c r="AO51" s="1305"/>
      <c r="AP51" s="1305"/>
      <c r="AQ51" s="1305"/>
      <c r="AR51" s="1305"/>
      <c r="AS51" s="1305"/>
      <c r="AT51" s="1305"/>
      <c r="AU51" s="1305"/>
      <c r="AV51" s="1305"/>
      <c r="AW51" s="1305"/>
      <c r="AX51" s="1305"/>
      <c r="AY51" s="1305"/>
      <c r="AZ51" s="1305"/>
      <c r="BA51" s="1305"/>
      <c r="BB51" s="1305" t="s">
        <v>615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53.5</v>
      </c>
      <c r="CG53" s="1307"/>
      <c r="CH53" s="1307"/>
      <c r="CI53" s="1307"/>
      <c r="CJ53" s="1307"/>
      <c r="CK53" s="1307"/>
      <c r="CL53" s="1307"/>
      <c r="CM53" s="1307"/>
      <c r="CN53" s="1307">
        <v>54.3</v>
      </c>
      <c r="CO53" s="1307"/>
      <c r="CP53" s="1307"/>
      <c r="CQ53" s="1307"/>
      <c r="CR53" s="1307"/>
      <c r="CS53" s="1307"/>
      <c r="CT53" s="1307"/>
      <c r="CU53" s="1307"/>
      <c r="CV53" s="1307">
        <v>55.5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617</v>
      </c>
      <c r="AO55" s="1301"/>
      <c r="AP55" s="1301"/>
      <c r="AQ55" s="1301"/>
      <c r="AR55" s="1301"/>
      <c r="AS55" s="1301"/>
      <c r="AT55" s="1301"/>
      <c r="AU55" s="1301"/>
      <c r="AV55" s="1301"/>
      <c r="AW55" s="1301"/>
      <c r="AX55" s="1301"/>
      <c r="AY55" s="1301"/>
      <c r="AZ55" s="1301"/>
      <c r="BA55" s="1301"/>
      <c r="BB55" s="1305" t="s">
        <v>615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618</v>
      </c>
    </row>
    <row r="64" spans="1:109" x14ac:dyDescent="0.15">
      <c r="B64" s="1276"/>
      <c r="G64" s="1283"/>
      <c r="I64" s="1317"/>
      <c r="J64" s="1317"/>
      <c r="K64" s="1317"/>
      <c r="L64" s="1317"/>
      <c r="M64" s="1317"/>
      <c r="N64" s="1318"/>
      <c r="AM64" s="1283"/>
      <c r="AN64" s="1283" t="s">
        <v>611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614</v>
      </c>
      <c r="AO73" s="1305"/>
      <c r="AP73" s="1305"/>
      <c r="AQ73" s="1305"/>
      <c r="AR73" s="1305"/>
      <c r="AS73" s="1305"/>
      <c r="AT73" s="1305"/>
      <c r="AU73" s="1305"/>
      <c r="AV73" s="1305"/>
      <c r="AW73" s="1305"/>
      <c r="AX73" s="1305"/>
      <c r="AY73" s="1305"/>
      <c r="AZ73" s="1305"/>
      <c r="BA73" s="1305"/>
      <c r="BB73" s="1305" t="s">
        <v>615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620</v>
      </c>
      <c r="BC75" s="1305"/>
      <c r="BD75" s="1305"/>
      <c r="BE75" s="1305"/>
      <c r="BF75" s="1305"/>
      <c r="BG75" s="1305"/>
      <c r="BH75" s="1305"/>
      <c r="BI75" s="1305"/>
      <c r="BJ75" s="1305"/>
      <c r="BK75" s="1305"/>
      <c r="BL75" s="1305"/>
      <c r="BM75" s="1305"/>
      <c r="BN75" s="1305"/>
      <c r="BO75" s="1305"/>
      <c r="BP75" s="1307">
        <v>5.3</v>
      </c>
      <c r="BQ75" s="1307"/>
      <c r="BR75" s="1307"/>
      <c r="BS75" s="1307"/>
      <c r="BT75" s="1307"/>
      <c r="BU75" s="1307"/>
      <c r="BV75" s="1307"/>
      <c r="BW75" s="1307"/>
      <c r="BX75" s="1307">
        <v>4.8</v>
      </c>
      <c r="BY75" s="1307"/>
      <c r="BZ75" s="1307"/>
      <c r="CA75" s="1307"/>
      <c r="CB75" s="1307"/>
      <c r="CC75" s="1307"/>
      <c r="CD75" s="1307"/>
      <c r="CE75" s="1307"/>
      <c r="CF75" s="1307">
        <v>4.3</v>
      </c>
      <c r="CG75" s="1307"/>
      <c r="CH75" s="1307"/>
      <c r="CI75" s="1307"/>
      <c r="CJ75" s="1307"/>
      <c r="CK75" s="1307"/>
      <c r="CL75" s="1307"/>
      <c r="CM75" s="1307"/>
      <c r="CN75" s="1307">
        <v>5.0999999999999996</v>
      </c>
      <c r="CO75" s="1307"/>
      <c r="CP75" s="1307"/>
      <c r="CQ75" s="1307"/>
      <c r="CR75" s="1307"/>
      <c r="CS75" s="1307"/>
      <c r="CT75" s="1307"/>
      <c r="CU75" s="1307"/>
      <c r="CV75" s="1307">
        <v>5.7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617</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620</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d2sNVmm5UQFT6hrvEZ9ubMhks+jILtgketvEA0KocLHx0HsVSJvlP7UU+N0TI50Ut2gCTupuTgl5Ab1FODUgA==" saltValue="2nWvVsoSWnJlFgBx7twI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8"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vzrV+BQjFJHg8MnFflS3qtOpnaqzXt1x0YCtabIp4TFALYq8hvAFRPNX4t8oJbo/0z8P5PDS4nMs/IxZGPlw==" saltValue="bfUNxSYokKVOBlo3DT+8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NPh+djbGE7KHeZJArKq7lyN/djeQ0YIJNHAFRTvf7jpPL9eLwKxyNFo7ubM3TswkW5g3oqBaIJGQVSsKbRaCw==" saltValue="XZyQHSUojd/9RtxbctSx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119547</v>
      </c>
      <c r="E3" s="161"/>
      <c r="F3" s="162">
        <v>175675</v>
      </c>
      <c r="G3" s="163"/>
      <c r="H3" s="164"/>
    </row>
    <row r="4" spans="1:8" x14ac:dyDescent="0.15">
      <c r="A4" s="165"/>
      <c r="B4" s="166"/>
      <c r="C4" s="167"/>
      <c r="D4" s="168">
        <v>35447</v>
      </c>
      <c r="E4" s="169"/>
      <c r="F4" s="170">
        <v>87698</v>
      </c>
      <c r="G4" s="171"/>
      <c r="H4" s="172"/>
    </row>
    <row r="5" spans="1:8" x14ac:dyDescent="0.15">
      <c r="A5" s="153" t="s">
        <v>544</v>
      </c>
      <c r="B5" s="158"/>
      <c r="C5" s="159"/>
      <c r="D5" s="160">
        <v>136792</v>
      </c>
      <c r="E5" s="161"/>
      <c r="F5" s="162">
        <v>162193</v>
      </c>
      <c r="G5" s="163"/>
      <c r="H5" s="164"/>
    </row>
    <row r="6" spans="1:8" x14ac:dyDescent="0.15">
      <c r="A6" s="165"/>
      <c r="B6" s="166"/>
      <c r="C6" s="167"/>
      <c r="D6" s="168">
        <v>65683</v>
      </c>
      <c r="E6" s="169"/>
      <c r="F6" s="170">
        <v>79985</v>
      </c>
      <c r="G6" s="171"/>
      <c r="H6" s="172"/>
    </row>
    <row r="7" spans="1:8" x14ac:dyDescent="0.15">
      <c r="A7" s="153" t="s">
        <v>545</v>
      </c>
      <c r="B7" s="158"/>
      <c r="C7" s="159"/>
      <c r="D7" s="160">
        <v>87736</v>
      </c>
      <c r="E7" s="161"/>
      <c r="F7" s="162">
        <v>168868</v>
      </c>
      <c r="G7" s="163"/>
      <c r="H7" s="164"/>
    </row>
    <row r="8" spans="1:8" x14ac:dyDescent="0.15">
      <c r="A8" s="165"/>
      <c r="B8" s="166"/>
      <c r="C8" s="167"/>
      <c r="D8" s="168">
        <v>63979</v>
      </c>
      <c r="E8" s="169"/>
      <c r="F8" s="170">
        <v>79360</v>
      </c>
      <c r="G8" s="171"/>
      <c r="H8" s="172"/>
    </row>
    <row r="9" spans="1:8" x14ac:dyDescent="0.15">
      <c r="A9" s="153" t="s">
        <v>546</v>
      </c>
      <c r="B9" s="158"/>
      <c r="C9" s="159"/>
      <c r="D9" s="160">
        <v>66388</v>
      </c>
      <c r="E9" s="161"/>
      <c r="F9" s="162">
        <v>202870</v>
      </c>
      <c r="G9" s="163"/>
      <c r="H9" s="164"/>
    </row>
    <row r="10" spans="1:8" x14ac:dyDescent="0.15">
      <c r="A10" s="165"/>
      <c r="B10" s="166"/>
      <c r="C10" s="167"/>
      <c r="D10" s="168">
        <v>39687</v>
      </c>
      <c r="E10" s="169"/>
      <c r="F10" s="170">
        <v>79735</v>
      </c>
      <c r="G10" s="171"/>
      <c r="H10" s="172"/>
    </row>
    <row r="11" spans="1:8" x14ac:dyDescent="0.15">
      <c r="A11" s="153" t="s">
        <v>547</v>
      </c>
      <c r="B11" s="158"/>
      <c r="C11" s="159"/>
      <c r="D11" s="160">
        <v>114918</v>
      </c>
      <c r="E11" s="161"/>
      <c r="F11" s="162">
        <v>167497</v>
      </c>
      <c r="G11" s="163"/>
      <c r="H11" s="164"/>
    </row>
    <row r="12" spans="1:8" x14ac:dyDescent="0.15">
      <c r="A12" s="165"/>
      <c r="B12" s="166"/>
      <c r="C12" s="173"/>
      <c r="D12" s="168">
        <v>99608</v>
      </c>
      <c r="E12" s="169"/>
      <c r="F12" s="170">
        <v>82571</v>
      </c>
      <c r="G12" s="171"/>
      <c r="H12" s="172"/>
    </row>
    <row r="13" spans="1:8" x14ac:dyDescent="0.15">
      <c r="A13" s="153"/>
      <c r="B13" s="158"/>
      <c r="C13" s="174"/>
      <c r="D13" s="175">
        <v>105076</v>
      </c>
      <c r="E13" s="176"/>
      <c r="F13" s="177">
        <v>175421</v>
      </c>
      <c r="G13" s="178"/>
      <c r="H13" s="164"/>
    </row>
    <row r="14" spans="1:8" x14ac:dyDescent="0.15">
      <c r="A14" s="165"/>
      <c r="B14" s="166"/>
      <c r="C14" s="167"/>
      <c r="D14" s="168">
        <v>60881</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15.91</v>
      </c>
      <c r="C19" s="179">
        <f>ROUND(VALUE(SUBSTITUTE(実質収支比率等に係る経年分析!G$48,"▲","-")),2)</f>
        <v>13.67</v>
      </c>
      <c r="D19" s="179">
        <f>ROUND(VALUE(SUBSTITUTE(実質収支比率等に係る経年分析!H$48,"▲","-")),2)</f>
        <v>10.75</v>
      </c>
      <c r="E19" s="179">
        <f>ROUND(VALUE(SUBSTITUTE(実質収支比率等に係る経年分析!I$48,"▲","-")),2)</f>
        <v>7.43</v>
      </c>
      <c r="F19" s="179">
        <f>ROUND(VALUE(SUBSTITUTE(実質収支比率等に係る経年分析!J$48,"▲","-")),2)</f>
        <v>7.87</v>
      </c>
    </row>
    <row r="20" spans="1:11" x14ac:dyDescent="0.15">
      <c r="A20" s="179" t="s">
        <v>55</v>
      </c>
      <c r="B20" s="179">
        <f>ROUND(VALUE(SUBSTITUTE(実質収支比率等に係る経年分析!F$47,"▲","-")),2)</f>
        <v>45.07</v>
      </c>
      <c r="C20" s="179">
        <f>ROUND(VALUE(SUBSTITUTE(実質収支比率等に係る経年分析!G$47,"▲","-")),2)</f>
        <v>40.6</v>
      </c>
      <c r="D20" s="179">
        <f>ROUND(VALUE(SUBSTITUTE(実質収支比率等に係る経年分析!H$47,"▲","-")),2)</f>
        <v>35.25</v>
      </c>
      <c r="E20" s="179">
        <f>ROUND(VALUE(SUBSTITUTE(実質収支比率等に係る経年分析!I$47,"▲","-")),2)</f>
        <v>33.5</v>
      </c>
      <c r="F20" s="179">
        <f>ROUND(VALUE(SUBSTITUTE(実質収支比率等に係る経年分析!J$47,"▲","-")),2)</f>
        <v>27.5</v>
      </c>
    </row>
    <row r="21" spans="1:11" x14ac:dyDescent="0.15">
      <c r="A21" s="179" t="s">
        <v>56</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-5.1100000000000003</v>
      </c>
      <c r="D21" s="179">
        <f>IF(ISNUMBER(VALUE(SUBSTITUTE(実質収支比率等に係る経年分析!H$49,"▲","-"))),ROUND(VALUE(SUBSTITUTE(実質収支比率等に係る経年分析!H$49,"▲","-")),2),NA())</f>
        <v>-8.4600000000000009</v>
      </c>
      <c r="E21" s="179">
        <f>IF(ISNUMBER(VALUE(SUBSTITUTE(実質収支比率等に係る経年分析!I$49,"▲","-"))),ROUND(VALUE(SUBSTITUTE(実質収支比率等に係る経年分析!I$49,"▲","-")),2),NA())</f>
        <v>-5.1100000000000003</v>
      </c>
      <c r="F21" s="179">
        <f>IF(ISNUMBER(VALUE(SUBSTITUTE(実質収支比率等に係る経年分析!J$49,"▲","-"))),ROUND(VALUE(SUBSTITUTE(実質収支比率等に係る経年分析!J$49,"▲","-")),2),NA())</f>
        <v>-4.83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原村後期高齢者医療特別会計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原村農業者労働災害共済事業特別会計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原村国民健康保険直営診療施設勘定特別会計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2.4700000000000002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2.11</v>
      </c>
    </row>
    <row r="33" spans="1:16" x14ac:dyDescent="0.15">
      <c r="A33" s="180" t="str">
        <f>IF(連結実質赤字比率に係る赤字・黒字の構成分析!C$37="",NA(),連結実質赤字比率に係る赤字・黒字の構成分析!C$37)</f>
        <v>原村国民健康保険事業勘定特別会計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7.78</v>
      </c>
    </row>
    <row r="35" spans="1:16" x14ac:dyDescent="0.15">
      <c r="A35" s="180" t="str">
        <f>IF(連結実質赤字比率に係る赤字・黒字の構成分析!C$35="",NA(),連結実質赤字比率に係る赤字・黒字の構成分析!C$35)</f>
        <v>原村下水道事業会計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13.86</v>
      </c>
    </row>
    <row r="36" spans="1:16" x14ac:dyDescent="0.15">
      <c r="A36" s="180" t="str">
        <f>IF(連結実質赤字比率に係る赤字・黒字の構成分析!C$34="",NA(),連結実質赤字比率に係る赤字・黒字の構成分析!C$34)</f>
        <v>原村水道事業会計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38.049999999999997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403</v>
      </c>
      <c r="E42" s="181"/>
      <c r="F42" s="181"/>
      <c r="G42" s="181">
        <f>'実質公債費比率（分子）の構造'!L$52</f>
        <v>394</v>
      </c>
      <c r="H42" s="181"/>
      <c r="I42" s="181"/>
      <c r="J42" s="181">
        <f>'実質公債費比率（分子）の構造'!M$52</f>
        <v>384</v>
      </c>
      <c r="K42" s="181"/>
      <c r="L42" s="181"/>
      <c r="M42" s="181">
        <f>'実質公債費比率（分子）の構造'!N$52</f>
        <v>376</v>
      </c>
      <c r="N42" s="181"/>
      <c r="O42" s="181"/>
      <c r="P42" s="181">
        <f>'実質公債費比率（分子）の構造'!O$52</f>
        <v>355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38</v>
      </c>
      <c r="C45" s="181"/>
      <c r="D45" s="181"/>
      <c r="E45" s="181">
        <f>'実質公債費比率（分子）の構造'!L$49</f>
        <v>31</v>
      </c>
      <c r="F45" s="181"/>
      <c r="G45" s="181"/>
      <c r="H45" s="181">
        <f>'実質公債費比率（分子）の構造'!M$49</f>
        <v>28</v>
      </c>
      <c r="I45" s="181"/>
      <c r="J45" s="181"/>
      <c r="K45" s="181">
        <f>'実質公債費比率（分子）の構造'!N$49</f>
        <v>37</v>
      </c>
      <c r="L45" s="181"/>
      <c r="M45" s="181"/>
      <c r="N45" s="181">
        <f>'実質公債費比率（分子）の構造'!O$49</f>
        <v>42</v>
      </c>
      <c r="O45" s="181"/>
      <c r="P45" s="181"/>
    </row>
    <row r="46" spans="1:16" x14ac:dyDescent="0.15">
      <c r="A46" s="181" t="s">
        <v>67</v>
      </c>
      <c r="B46" s="181">
        <f>'実質公債費比率（分子）の構造'!K$48</f>
        <v>192</v>
      </c>
      <c r="C46" s="181"/>
      <c r="D46" s="181"/>
      <c r="E46" s="181">
        <f>'実質公債費比率（分子）の構造'!L$48</f>
        <v>201</v>
      </c>
      <c r="F46" s="181"/>
      <c r="G46" s="181"/>
      <c r="H46" s="181">
        <f>'実質公債費比率（分子）の構造'!M$48</f>
        <v>194</v>
      </c>
      <c r="I46" s="181"/>
      <c r="J46" s="181"/>
      <c r="K46" s="181">
        <f>'実質公債費比率（分子）の構造'!N$48</f>
        <v>185</v>
      </c>
      <c r="L46" s="181"/>
      <c r="M46" s="181"/>
      <c r="N46" s="181">
        <f>'実質公債費比率（分子）の構造'!O$48</f>
        <v>165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253</v>
      </c>
      <c r="C49" s="181"/>
      <c r="D49" s="181"/>
      <c r="E49" s="181">
        <f>'実質公債費比率（分子）の構造'!L$45</f>
        <v>265</v>
      </c>
      <c r="F49" s="181"/>
      <c r="G49" s="181"/>
      <c r="H49" s="181">
        <f>'実質公債費比率（分子）の構造'!M$45</f>
        <v>276</v>
      </c>
      <c r="I49" s="181"/>
      <c r="J49" s="181"/>
      <c r="K49" s="181">
        <f>'実質公債費比率（分子）の構造'!N$45</f>
        <v>290</v>
      </c>
      <c r="L49" s="181"/>
      <c r="M49" s="181"/>
      <c r="N49" s="181">
        <f>'実質公債費比率（分子）の構造'!O$45</f>
        <v>296</v>
      </c>
      <c r="O49" s="181"/>
      <c r="P49" s="181"/>
    </row>
    <row r="50" spans="1:16" x14ac:dyDescent="0.15">
      <c r="A50" s="181" t="s">
        <v>71</v>
      </c>
      <c r="B50" s="181" t="e">
        <f>NA()</f>
        <v>#N/A</v>
      </c>
      <c r="C50" s="181">
        <f>IF(ISNUMBER('実質公債費比率（分子）の構造'!K$53),'実質公債費比率（分子）の構造'!K$53,NA())</f>
        <v>80</v>
      </c>
      <c r="D50" s="181" t="e">
        <f>NA()</f>
        <v>#N/A</v>
      </c>
      <c r="E50" s="181" t="e">
        <f>NA()</f>
        <v>#N/A</v>
      </c>
      <c r="F50" s="181">
        <f>IF(ISNUMBER('実質公債費比率（分子）の構造'!L$53),'実質公債費比率（分子）の構造'!L$53,NA())</f>
        <v>103</v>
      </c>
      <c r="G50" s="181" t="e">
        <f>NA()</f>
        <v>#N/A</v>
      </c>
      <c r="H50" s="181" t="e">
        <f>NA()</f>
        <v>#N/A</v>
      </c>
      <c r="I50" s="181">
        <f>IF(ISNUMBER('実質公債費比率（分子）の構造'!M$53),'実質公債費比率（分子）の構造'!M$53,NA())</f>
        <v>114</v>
      </c>
      <c r="J50" s="181" t="e">
        <f>NA()</f>
        <v>#N/A</v>
      </c>
      <c r="K50" s="181" t="e">
        <f>NA()</f>
        <v>#N/A</v>
      </c>
      <c r="L50" s="181">
        <f>IF(ISNUMBER('実質公債費比率（分子）の構造'!N$53),'実質公債費比率（分子）の構造'!N$53,NA())</f>
        <v>136</v>
      </c>
      <c r="M50" s="181" t="e">
        <f>NA()</f>
        <v>#N/A</v>
      </c>
      <c r="N50" s="181" t="e">
        <f>NA()</f>
        <v>#N/A</v>
      </c>
      <c r="O50" s="181">
        <f>IF(ISNUMBER('実質公債費比率（分子）の構造'!O$53),'実質公債費比率（分子）の構造'!O$53,NA())</f>
        <v>148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3521</v>
      </c>
      <c r="E56" s="180"/>
      <c r="F56" s="180"/>
      <c r="G56" s="180">
        <f>'将来負担比率（分子）の構造'!J$52</f>
        <v>3358</v>
      </c>
      <c r="H56" s="180"/>
      <c r="I56" s="180"/>
      <c r="J56" s="180">
        <f>'将来負担比率（分子）の構造'!K$52</f>
        <v>3305</v>
      </c>
      <c r="K56" s="180"/>
      <c r="L56" s="180"/>
      <c r="M56" s="180">
        <f>'将来負担比率（分子）の構造'!L$52</f>
        <v>3147</v>
      </c>
      <c r="N56" s="180"/>
      <c r="O56" s="180"/>
      <c r="P56" s="180">
        <f>'将来負担比率（分子）の構造'!M$52</f>
        <v>3025</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3346</v>
      </c>
      <c r="E58" s="180"/>
      <c r="F58" s="180"/>
      <c r="G58" s="180">
        <f>'将来負担比率（分子）の構造'!J$50</f>
        <v>3273</v>
      </c>
      <c r="H58" s="180"/>
      <c r="I58" s="180"/>
      <c r="J58" s="180">
        <f>'将来負担比率（分子）の構造'!K$50</f>
        <v>3156</v>
      </c>
      <c r="K58" s="180"/>
      <c r="L58" s="180"/>
      <c r="M58" s="180">
        <f>'将来負担比率（分子）の構造'!L$50</f>
        <v>3140</v>
      </c>
      <c r="N58" s="180"/>
      <c r="O58" s="180"/>
      <c r="P58" s="180">
        <f>'将来負担比率（分子）の構造'!M$50</f>
        <v>2554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326</v>
      </c>
      <c r="C62" s="180"/>
      <c r="D62" s="180"/>
      <c r="E62" s="180">
        <f>'将来負担比率（分子）の構造'!J$45</f>
        <v>293</v>
      </c>
      <c r="F62" s="180"/>
      <c r="G62" s="180"/>
      <c r="H62" s="180">
        <f>'将来負担比率（分子）の構造'!K$45</f>
        <v>344</v>
      </c>
      <c r="I62" s="180"/>
      <c r="J62" s="180"/>
      <c r="K62" s="180">
        <f>'将来負担比率（分子）の構造'!L$45</f>
        <v>318</v>
      </c>
      <c r="L62" s="180"/>
      <c r="M62" s="180"/>
      <c r="N62" s="180">
        <f>'将来負担比率（分子）の構造'!M$45</f>
        <v>309</v>
      </c>
      <c r="O62" s="180"/>
      <c r="P62" s="180"/>
    </row>
    <row r="63" spans="1:16" x14ac:dyDescent="0.15">
      <c r="A63" s="180" t="s">
        <v>34</v>
      </c>
      <c r="B63" s="180">
        <f>'将来負担比率（分子）の構造'!I$44</f>
        <v>499</v>
      </c>
      <c r="C63" s="180"/>
      <c r="D63" s="180"/>
      <c r="E63" s="180">
        <f>'将来負担比率（分子）の構造'!J$44</f>
        <v>565</v>
      </c>
      <c r="F63" s="180"/>
      <c r="G63" s="180"/>
      <c r="H63" s="180">
        <f>'将来負担比率（分子）の構造'!K$44</f>
        <v>740</v>
      </c>
      <c r="I63" s="180"/>
      <c r="J63" s="180"/>
      <c r="K63" s="180">
        <f>'将来負担比率（分子）の構造'!L$44</f>
        <v>593</v>
      </c>
      <c r="L63" s="180"/>
      <c r="M63" s="180"/>
      <c r="N63" s="180">
        <f>'将来負担比率（分子）の構造'!M$44</f>
        <v>259</v>
      </c>
      <c r="O63" s="180"/>
      <c r="P63" s="180"/>
    </row>
    <row r="64" spans="1:16" x14ac:dyDescent="0.15">
      <c r="A64" s="180" t="s">
        <v>33</v>
      </c>
      <c r="B64" s="180">
        <f>'将来負担比率（分子）の構造'!I$43</f>
        <v>1169</v>
      </c>
      <c r="C64" s="180"/>
      <c r="D64" s="180"/>
      <c r="E64" s="180">
        <f>'将来負担比率（分子）の構造'!J$43</f>
        <v>968</v>
      </c>
      <c r="F64" s="180"/>
      <c r="G64" s="180"/>
      <c r="H64" s="180">
        <f>'将来負担比率（分子）の構造'!K$43</f>
        <v>792</v>
      </c>
      <c r="I64" s="180"/>
      <c r="J64" s="180"/>
      <c r="K64" s="180">
        <f>'将来負担比率（分子）の構造'!L$43</f>
        <v>651</v>
      </c>
      <c r="L64" s="180"/>
      <c r="M64" s="180"/>
      <c r="N64" s="180">
        <f>'将来負担比率（分子）の構造'!M$43</f>
        <v>536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1896</v>
      </c>
      <c r="C66" s="180"/>
      <c r="D66" s="180"/>
      <c r="E66" s="180">
        <f>'将来負担比率（分子）の構造'!J$41</f>
        <v>1922</v>
      </c>
      <c r="F66" s="180"/>
      <c r="G66" s="180"/>
      <c r="H66" s="180">
        <f>'将来負担比率（分子）の構造'!K$41</f>
        <v>1950</v>
      </c>
      <c r="I66" s="180"/>
      <c r="J66" s="180"/>
      <c r="K66" s="180">
        <f>'将来負担比率（分子）の構造'!L$41</f>
        <v>1902</v>
      </c>
      <c r="L66" s="180"/>
      <c r="M66" s="180"/>
      <c r="N66" s="180">
        <f>'将来負担比率（分子）の構造'!M$41</f>
        <v>1898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947</v>
      </c>
      <c r="C72" s="184">
        <f>基金残高に係る経年分析!G55</f>
        <v>899</v>
      </c>
      <c r="D72" s="184">
        <f>基金残高に係る経年分析!H55</f>
        <v>752</v>
      </c>
    </row>
    <row r="73" spans="1:16" x14ac:dyDescent="0.15">
      <c r="A73" s="183" t="s">
        <v>78</v>
      </c>
      <c r="B73" s="184">
        <f>基金残高に係る経年分析!F56</f>
        <v>722</v>
      </c>
      <c r="C73" s="184">
        <f>基金残高に係る経年分析!G56</f>
        <v>624</v>
      </c>
      <c r="D73" s="184">
        <f>基金残高に係る経年分析!H56</f>
        <v>336</v>
      </c>
    </row>
    <row r="74" spans="1:16" x14ac:dyDescent="0.15">
      <c r="A74" s="183" t="s">
        <v>79</v>
      </c>
      <c r="B74" s="184">
        <f>基金残高に係る経年分析!F57</f>
        <v>1144</v>
      </c>
      <c r="C74" s="184">
        <f>基金残高に係る経年分析!G57</f>
        <v>1164</v>
      </c>
      <c r="D74" s="184">
        <f>基金残高に係る経年分析!H57</f>
        <v>994</v>
      </c>
    </row>
  </sheetData>
  <sheetProtection algorithmName="SHA-512" hashValue="sqrVkH6EqgNNPahiRgk6izbGSAIYeTsPM1mjJQE8qxeVCxnn5jdyYD3Jk2z6mNtSRwv6ocUjIB64E2WJm+hTjA==" saltValue="7ZVe7ymfAynsCQvOaBMp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G63" sqref="G6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926980</v>
      </c>
      <c r="S5" s="631"/>
      <c r="T5" s="631"/>
      <c r="U5" s="631"/>
      <c r="V5" s="631"/>
      <c r="W5" s="631"/>
      <c r="X5" s="631"/>
      <c r="Y5" s="632"/>
      <c r="Z5" s="633">
        <v>19.399999999999999</v>
      </c>
      <c r="AA5" s="633"/>
      <c r="AB5" s="633"/>
      <c r="AC5" s="633"/>
      <c r="AD5" s="634">
        <v>926980</v>
      </c>
      <c r="AE5" s="634"/>
      <c r="AF5" s="634"/>
      <c r="AG5" s="634"/>
      <c r="AH5" s="634"/>
      <c r="AI5" s="634"/>
      <c r="AJ5" s="634"/>
      <c r="AK5" s="634"/>
      <c r="AL5" s="635">
        <v>35.4</v>
      </c>
      <c r="AM5" s="636"/>
      <c r="AN5" s="636"/>
      <c r="AO5" s="637"/>
      <c r="AP5" s="627" t="s">
        <v>226</v>
      </c>
      <c r="AQ5" s="628"/>
      <c r="AR5" s="628"/>
      <c r="AS5" s="628"/>
      <c r="AT5" s="628"/>
      <c r="AU5" s="628"/>
      <c r="AV5" s="628"/>
      <c r="AW5" s="628"/>
      <c r="AX5" s="628"/>
      <c r="AY5" s="628"/>
      <c r="AZ5" s="628"/>
      <c r="BA5" s="628"/>
      <c r="BB5" s="628"/>
      <c r="BC5" s="628"/>
      <c r="BD5" s="628"/>
      <c r="BE5" s="628"/>
      <c r="BF5" s="629"/>
      <c r="BG5" s="641">
        <v>926924</v>
      </c>
      <c r="BH5" s="642"/>
      <c r="BI5" s="642"/>
      <c r="BJ5" s="642"/>
      <c r="BK5" s="642"/>
      <c r="BL5" s="642"/>
      <c r="BM5" s="642"/>
      <c r="BN5" s="643"/>
      <c r="BO5" s="644">
        <v>100</v>
      </c>
      <c r="BP5" s="644"/>
      <c r="BQ5" s="644"/>
      <c r="BR5" s="644"/>
      <c r="BS5" s="645" t="s">
        <v>127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89017</v>
      </c>
      <c r="S6" s="642"/>
      <c r="T6" s="642"/>
      <c r="U6" s="642"/>
      <c r="V6" s="642"/>
      <c r="W6" s="642"/>
      <c r="X6" s="642"/>
      <c r="Y6" s="643"/>
      <c r="Z6" s="644">
        <v>1.9</v>
      </c>
      <c r="AA6" s="644"/>
      <c r="AB6" s="644"/>
      <c r="AC6" s="644"/>
      <c r="AD6" s="645">
        <v>89017</v>
      </c>
      <c r="AE6" s="645"/>
      <c r="AF6" s="645"/>
      <c r="AG6" s="645"/>
      <c r="AH6" s="645"/>
      <c r="AI6" s="645"/>
      <c r="AJ6" s="645"/>
      <c r="AK6" s="645"/>
      <c r="AL6" s="646">
        <v>3.4</v>
      </c>
      <c r="AM6" s="647"/>
      <c r="AN6" s="647"/>
      <c r="AO6" s="648"/>
      <c r="AP6" s="638" t="s">
        <v>231</v>
      </c>
      <c r="AQ6" s="639"/>
      <c r="AR6" s="639"/>
      <c r="AS6" s="639"/>
      <c r="AT6" s="639"/>
      <c r="AU6" s="639"/>
      <c r="AV6" s="639"/>
      <c r="AW6" s="639"/>
      <c r="AX6" s="639"/>
      <c r="AY6" s="639"/>
      <c r="AZ6" s="639"/>
      <c r="BA6" s="639"/>
      <c r="BB6" s="639"/>
      <c r="BC6" s="639"/>
      <c r="BD6" s="639"/>
      <c r="BE6" s="639"/>
      <c r="BF6" s="640"/>
      <c r="BG6" s="641">
        <v>926924</v>
      </c>
      <c r="BH6" s="642"/>
      <c r="BI6" s="642"/>
      <c r="BJ6" s="642"/>
      <c r="BK6" s="642"/>
      <c r="BL6" s="642"/>
      <c r="BM6" s="642"/>
      <c r="BN6" s="643"/>
      <c r="BO6" s="644">
        <v>100</v>
      </c>
      <c r="BP6" s="644"/>
      <c r="BQ6" s="644"/>
      <c r="BR6" s="644"/>
      <c r="BS6" s="645" t="s">
        <v>127</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64548</v>
      </c>
      <c r="CS6" s="642"/>
      <c r="CT6" s="642"/>
      <c r="CU6" s="642"/>
      <c r="CV6" s="642"/>
      <c r="CW6" s="642"/>
      <c r="CX6" s="642"/>
      <c r="CY6" s="643"/>
      <c r="CZ6" s="635">
        <v>1.4</v>
      </c>
      <c r="DA6" s="636"/>
      <c r="DB6" s="636"/>
      <c r="DC6" s="655"/>
      <c r="DD6" s="650" t="s">
        <v>127</v>
      </c>
      <c r="DE6" s="642"/>
      <c r="DF6" s="642"/>
      <c r="DG6" s="642"/>
      <c r="DH6" s="642"/>
      <c r="DI6" s="642"/>
      <c r="DJ6" s="642"/>
      <c r="DK6" s="642"/>
      <c r="DL6" s="642"/>
      <c r="DM6" s="642"/>
      <c r="DN6" s="642"/>
      <c r="DO6" s="642"/>
      <c r="DP6" s="643"/>
      <c r="DQ6" s="650">
        <v>64548</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1981</v>
      </c>
      <c r="S7" s="642"/>
      <c r="T7" s="642"/>
      <c r="U7" s="642"/>
      <c r="V7" s="642"/>
      <c r="W7" s="642"/>
      <c r="X7" s="642"/>
      <c r="Y7" s="643"/>
      <c r="Z7" s="644">
        <v>0</v>
      </c>
      <c r="AA7" s="644"/>
      <c r="AB7" s="644"/>
      <c r="AC7" s="644"/>
      <c r="AD7" s="645">
        <v>1981</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455714</v>
      </c>
      <c r="BH7" s="642"/>
      <c r="BI7" s="642"/>
      <c r="BJ7" s="642"/>
      <c r="BK7" s="642"/>
      <c r="BL7" s="642"/>
      <c r="BM7" s="642"/>
      <c r="BN7" s="643"/>
      <c r="BO7" s="644">
        <v>49.2</v>
      </c>
      <c r="BP7" s="644"/>
      <c r="BQ7" s="644"/>
      <c r="BR7" s="644"/>
      <c r="BS7" s="645" t="s">
        <v>235</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530006</v>
      </c>
      <c r="CS7" s="642"/>
      <c r="CT7" s="642"/>
      <c r="CU7" s="642"/>
      <c r="CV7" s="642"/>
      <c r="CW7" s="642"/>
      <c r="CX7" s="642"/>
      <c r="CY7" s="643"/>
      <c r="CZ7" s="644">
        <v>11.6</v>
      </c>
      <c r="DA7" s="644"/>
      <c r="DB7" s="644"/>
      <c r="DC7" s="644"/>
      <c r="DD7" s="650">
        <v>25362</v>
      </c>
      <c r="DE7" s="642"/>
      <c r="DF7" s="642"/>
      <c r="DG7" s="642"/>
      <c r="DH7" s="642"/>
      <c r="DI7" s="642"/>
      <c r="DJ7" s="642"/>
      <c r="DK7" s="642"/>
      <c r="DL7" s="642"/>
      <c r="DM7" s="642"/>
      <c r="DN7" s="642"/>
      <c r="DO7" s="642"/>
      <c r="DP7" s="643"/>
      <c r="DQ7" s="650">
        <v>469509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3378</v>
      </c>
      <c r="S8" s="642"/>
      <c r="T8" s="642"/>
      <c r="U8" s="642"/>
      <c r="V8" s="642"/>
      <c r="W8" s="642"/>
      <c r="X8" s="642"/>
      <c r="Y8" s="643"/>
      <c r="Z8" s="644">
        <v>0.1</v>
      </c>
      <c r="AA8" s="644"/>
      <c r="AB8" s="644"/>
      <c r="AC8" s="644"/>
      <c r="AD8" s="645">
        <v>3378</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18540</v>
      </c>
      <c r="BH8" s="642"/>
      <c r="BI8" s="642"/>
      <c r="BJ8" s="642"/>
      <c r="BK8" s="642"/>
      <c r="BL8" s="642"/>
      <c r="BM8" s="642"/>
      <c r="BN8" s="643"/>
      <c r="BO8" s="644">
        <v>2</v>
      </c>
      <c r="BP8" s="644"/>
      <c r="BQ8" s="644"/>
      <c r="BR8" s="644"/>
      <c r="BS8" s="650" t="s">
        <v>127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1154584</v>
      </c>
      <c r="CS8" s="642"/>
      <c r="CT8" s="642"/>
      <c r="CU8" s="642"/>
      <c r="CV8" s="642"/>
      <c r="CW8" s="642"/>
      <c r="CX8" s="642"/>
      <c r="CY8" s="643"/>
      <c r="CZ8" s="644">
        <v>25.4</v>
      </c>
      <c r="DA8" s="644"/>
      <c r="DB8" s="644"/>
      <c r="DC8" s="644"/>
      <c r="DD8" s="650">
        <v>88647</v>
      </c>
      <c r="DE8" s="642"/>
      <c r="DF8" s="642"/>
      <c r="DG8" s="642"/>
      <c r="DH8" s="642"/>
      <c r="DI8" s="642"/>
      <c r="DJ8" s="642"/>
      <c r="DK8" s="642"/>
      <c r="DL8" s="642"/>
      <c r="DM8" s="642"/>
      <c r="DN8" s="642"/>
      <c r="DO8" s="642"/>
      <c r="DP8" s="643"/>
      <c r="DQ8" s="650">
        <v>719915</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2850</v>
      </c>
      <c r="S9" s="642"/>
      <c r="T9" s="642"/>
      <c r="U9" s="642"/>
      <c r="V9" s="642"/>
      <c r="W9" s="642"/>
      <c r="X9" s="642"/>
      <c r="Y9" s="643"/>
      <c r="Z9" s="644">
        <v>0.1</v>
      </c>
      <c r="AA9" s="644"/>
      <c r="AB9" s="644"/>
      <c r="AC9" s="644"/>
      <c r="AD9" s="645">
        <v>2850</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378091</v>
      </c>
      <c r="BH9" s="642"/>
      <c r="BI9" s="642"/>
      <c r="BJ9" s="642"/>
      <c r="BK9" s="642"/>
      <c r="BL9" s="642"/>
      <c r="BM9" s="642"/>
      <c r="BN9" s="643"/>
      <c r="BO9" s="644">
        <v>40.799999999999997</v>
      </c>
      <c r="BP9" s="644"/>
      <c r="BQ9" s="644"/>
      <c r="BR9" s="644"/>
      <c r="BS9" s="650" t="s">
        <v>235</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297477</v>
      </c>
      <c r="CS9" s="642"/>
      <c r="CT9" s="642"/>
      <c r="CU9" s="642"/>
      <c r="CV9" s="642"/>
      <c r="CW9" s="642"/>
      <c r="CX9" s="642"/>
      <c r="CY9" s="643"/>
      <c r="CZ9" s="644">
        <v>6.5</v>
      </c>
      <c r="DA9" s="644"/>
      <c r="DB9" s="644"/>
      <c r="DC9" s="644"/>
      <c r="DD9" s="650">
        <v>23696</v>
      </c>
      <c r="DE9" s="642"/>
      <c r="DF9" s="642"/>
      <c r="DG9" s="642"/>
      <c r="DH9" s="642"/>
      <c r="DI9" s="642"/>
      <c r="DJ9" s="642"/>
      <c r="DK9" s="642"/>
      <c r="DL9" s="642"/>
      <c r="DM9" s="642"/>
      <c r="DN9" s="642"/>
      <c r="DO9" s="642"/>
      <c r="DP9" s="643"/>
      <c r="DQ9" s="650">
        <v>283399</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235</v>
      </c>
      <c r="AA10" s="644"/>
      <c r="AB10" s="644"/>
      <c r="AC10" s="644"/>
      <c r="AD10" s="645" t="s">
        <v>127</v>
      </c>
      <c r="AE10" s="645"/>
      <c r="AF10" s="645"/>
      <c r="AG10" s="645"/>
      <c r="AH10" s="645"/>
      <c r="AI10" s="645"/>
      <c r="AJ10" s="645"/>
      <c r="AK10" s="645"/>
      <c r="AL10" s="646" t="s">
        <v>235</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23270</v>
      </c>
      <c r="BH10" s="642"/>
      <c r="BI10" s="642"/>
      <c r="BJ10" s="642"/>
      <c r="BK10" s="642"/>
      <c r="BL10" s="642"/>
      <c r="BM10" s="642"/>
      <c r="BN10" s="643"/>
      <c r="BO10" s="644">
        <v>2.5</v>
      </c>
      <c r="BP10" s="644"/>
      <c r="BQ10" s="644"/>
      <c r="BR10" s="644"/>
      <c r="BS10" s="650" t="s">
        <v>235</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t="s">
        <v>235</v>
      </c>
      <c r="CS10" s="642"/>
      <c r="CT10" s="642"/>
      <c r="CU10" s="642"/>
      <c r="CV10" s="642"/>
      <c r="CW10" s="642"/>
      <c r="CX10" s="642"/>
      <c r="CY10" s="643"/>
      <c r="CZ10" s="644" t="s">
        <v>235</v>
      </c>
      <c r="DA10" s="644"/>
      <c r="DB10" s="644"/>
      <c r="DC10" s="644"/>
      <c r="DD10" s="650" t="s">
        <v>127</v>
      </c>
      <c r="DE10" s="642"/>
      <c r="DF10" s="642"/>
      <c r="DG10" s="642"/>
      <c r="DH10" s="642"/>
      <c r="DI10" s="642"/>
      <c r="DJ10" s="642"/>
      <c r="DK10" s="642"/>
      <c r="DL10" s="642"/>
      <c r="DM10" s="642"/>
      <c r="DN10" s="642"/>
      <c r="DO10" s="642"/>
      <c r="DP10" s="643"/>
      <c r="DQ10" s="650" t="s">
        <v>235</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235</v>
      </c>
      <c r="AE11" s="645"/>
      <c r="AF11" s="645"/>
      <c r="AG11" s="645"/>
      <c r="AH11" s="645"/>
      <c r="AI11" s="645"/>
      <c r="AJ11" s="645"/>
      <c r="AK11" s="645"/>
      <c r="AL11" s="646" t="s">
        <v>127</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35813</v>
      </c>
      <c r="BH11" s="642"/>
      <c r="BI11" s="642"/>
      <c r="BJ11" s="642"/>
      <c r="BK11" s="642"/>
      <c r="BL11" s="642"/>
      <c r="BM11" s="642"/>
      <c r="BN11" s="643"/>
      <c r="BO11" s="644">
        <v>3.9</v>
      </c>
      <c r="BP11" s="644"/>
      <c r="BQ11" s="644"/>
      <c r="BR11" s="644"/>
      <c r="BS11" s="650" t="s">
        <v>235</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363822</v>
      </c>
      <c r="CS11" s="642"/>
      <c r="CT11" s="642"/>
      <c r="CU11" s="642"/>
      <c r="CV11" s="642"/>
      <c r="CW11" s="642"/>
      <c r="CX11" s="642"/>
      <c r="CY11" s="643"/>
      <c r="CZ11" s="644">
        <v>8</v>
      </c>
      <c r="DA11" s="644"/>
      <c r="DB11" s="644"/>
      <c r="DC11" s="644"/>
      <c r="DD11" s="650">
        <v>76543</v>
      </c>
      <c r="DE11" s="642"/>
      <c r="DF11" s="642"/>
      <c r="DG11" s="642"/>
      <c r="DH11" s="642"/>
      <c r="DI11" s="642"/>
      <c r="DJ11" s="642"/>
      <c r="DK11" s="642"/>
      <c r="DL11" s="642"/>
      <c r="DM11" s="642"/>
      <c r="DN11" s="642"/>
      <c r="DO11" s="642"/>
      <c r="DP11" s="643"/>
      <c r="DQ11" s="650">
        <v>133159</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135211</v>
      </c>
      <c r="S12" s="642"/>
      <c r="T12" s="642"/>
      <c r="U12" s="642"/>
      <c r="V12" s="642"/>
      <c r="W12" s="642"/>
      <c r="X12" s="642"/>
      <c r="Y12" s="643"/>
      <c r="Z12" s="644">
        <v>2.8</v>
      </c>
      <c r="AA12" s="644"/>
      <c r="AB12" s="644"/>
      <c r="AC12" s="644"/>
      <c r="AD12" s="645">
        <v>135211</v>
      </c>
      <c r="AE12" s="645"/>
      <c r="AF12" s="645"/>
      <c r="AG12" s="645"/>
      <c r="AH12" s="645"/>
      <c r="AI12" s="645"/>
      <c r="AJ12" s="645"/>
      <c r="AK12" s="645"/>
      <c r="AL12" s="646">
        <v>5.2</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409591</v>
      </c>
      <c r="BH12" s="642"/>
      <c r="BI12" s="642"/>
      <c r="BJ12" s="642"/>
      <c r="BK12" s="642"/>
      <c r="BL12" s="642"/>
      <c r="BM12" s="642"/>
      <c r="BN12" s="643"/>
      <c r="BO12" s="644">
        <v>44.2</v>
      </c>
      <c r="BP12" s="644"/>
      <c r="BQ12" s="644"/>
      <c r="BR12" s="644"/>
      <c r="BS12" s="650" t="s">
        <v>127</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843948</v>
      </c>
      <c r="CS12" s="642"/>
      <c r="CT12" s="642"/>
      <c r="CU12" s="642"/>
      <c r="CV12" s="642"/>
      <c r="CW12" s="642"/>
      <c r="CX12" s="642"/>
      <c r="CY12" s="643"/>
      <c r="CZ12" s="644">
        <v>18.5</v>
      </c>
      <c r="DA12" s="644"/>
      <c r="DB12" s="644"/>
      <c r="DC12" s="644"/>
      <c r="DD12" s="650">
        <v>576575</v>
      </c>
      <c r="DE12" s="642"/>
      <c r="DF12" s="642"/>
      <c r="DG12" s="642"/>
      <c r="DH12" s="642"/>
      <c r="DI12" s="642"/>
      <c r="DJ12" s="642"/>
      <c r="DK12" s="642"/>
      <c r="DL12" s="642"/>
      <c r="DM12" s="642"/>
      <c r="DN12" s="642"/>
      <c r="DO12" s="642"/>
      <c r="DP12" s="643"/>
      <c r="DQ12" s="650">
        <v>449716</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127</v>
      </c>
      <c r="AA13" s="644"/>
      <c r="AB13" s="644"/>
      <c r="AC13" s="644"/>
      <c r="AD13" s="645" t="s">
        <v>235</v>
      </c>
      <c r="AE13" s="645"/>
      <c r="AF13" s="645"/>
      <c r="AG13" s="645"/>
      <c r="AH13" s="645"/>
      <c r="AI13" s="645"/>
      <c r="AJ13" s="645"/>
      <c r="AK13" s="645"/>
      <c r="AL13" s="646" t="s">
        <v>127</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409591</v>
      </c>
      <c r="BH13" s="642"/>
      <c r="BI13" s="642"/>
      <c r="BJ13" s="642"/>
      <c r="BK13" s="642"/>
      <c r="BL13" s="642"/>
      <c r="BM13" s="642"/>
      <c r="BN13" s="643"/>
      <c r="BO13" s="644">
        <v>44.2</v>
      </c>
      <c r="BP13" s="644"/>
      <c r="BQ13" s="644"/>
      <c r="BR13" s="644"/>
      <c r="BS13" s="650" t="s">
        <v>235</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401501</v>
      </c>
      <c r="CS13" s="642"/>
      <c r="CT13" s="642"/>
      <c r="CU13" s="642"/>
      <c r="CV13" s="642"/>
      <c r="CW13" s="642"/>
      <c r="CX13" s="642"/>
      <c r="CY13" s="643"/>
      <c r="CZ13" s="644">
        <v>8.8000000000000007</v>
      </c>
      <c r="DA13" s="644"/>
      <c r="DB13" s="644"/>
      <c r="DC13" s="644"/>
      <c r="DD13" s="650">
        <v>80637</v>
      </c>
      <c r="DE13" s="642"/>
      <c r="DF13" s="642"/>
      <c r="DG13" s="642"/>
      <c r="DH13" s="642"/>
      <c r="DI13" s="642"/>
      <c r="DJ13" s="642"/>
      <c r="DK13" s="642"/>
      <c r="DL13" s="642"/>
      <c r="DM13" s="642"/>
      <c r="DN13" s="642"/>
      <c r="DO13" s="642"/>
      <c r="DP13" s="643"/>
      <c r="DQ13" s="650">
        <v>350042</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235</v>
      </c>
      <c r="AA14" s="644"/>
      <c r="AB14" s="644"/>
      <c r="AC14" s="644"/>
      <c r="AD14" s="645" t="s">
        <v>127</v>
      </c>
      <c r="AE14" s="645"/>
      <c r="AF14" s="645"/>
      <c r="AG14" s="645"/>
      <c r="AH14" s="645"/>
      <c r="AI14" s="645"/>
      <c r="AJ14" s="645"/>
      <c r="AK14" s="645"/>
      <c r="AL14" s="646" t="s">
        <v>127</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33598</v>
      </c>
      <c r="BH14" s="642"/>
      <c r="BI14" s="642"/>
      <c r="BJ14" s="642"/>
      <c r="BK14" s="642"/>
      <c r="BL14" s="642"/>
      <c r="BM14" s="642"/>
      <c r="BN14" s="643"/>
      <c r="BO14" s="644">
        <v>3.6</v>
      </c>
      <c r="BP14" s="644"/>
      <c r="BQ14" s="644"/>
      <c r="BR14" s="644"/>
      <c r="BS14" s="650" t="s">
        <v>127</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176002</v>
      </c>
      <c r="CS14" s="642"/>
      <c r="CT14" s="642"/>
      <c r="CU14" s="642"/>
      <c r="CV14" s="642"/>
      <c r="CW14" s="642"/>
      <c r="CX14" s="642"/>
      <c r="CY14" s="643"/>
      <c r="CZ14" s="644">
        <v>3.9</v>
      </c>
      <c r="DA14" s="644"/>
      <c r="DB14" s="644"/>
      <c r="DC14" s="644"/>
      <c r="DD14" s="650">
        <v>14268</v>
      </c>
      <c r="DE14" s="642"/>
      <c r="DF14" s="642"/>
      <c r="DG14" s="642"/>
      <c r="DH14" s="642"/>
      <c r="DI14" s="642"/>
      <c r="DJ14" s="642"/>
      <c r="DK14" s="642"/>
      <c r="DL14" s="642"/>
      <c r="DM14" s="642"/>
      <c r="DN14" s="642"/>
      <c r="DO14" s="642"/>
      <c r="DP14" s="643"/>
      <c r="DQ14" s="650">
        <v>160932</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21172</v>
      </c>
      <c r="S15" s="642"/>
      <c r="T15" s="642"/>
      <c r="U15" s="642"/>
      <c r="V15" s="642"/>
      <c r="W15" s="642"/>
      <c r="X15" s="642"/>
      <c r="Y15" s="643"/>
      <c r="Z15" s="644">
        <v>0.4</v>
      </c>
      <c r="AA15" s="644"/>
      <c r="AB15" s="644"/>
      <c r="AC15" s="644"/>
      <c r="AD15" s="645">
        <v>21172</v>
      </c>
      <c r="AE15" s="645"/>
      <c r="AF15" s="645"/>
      <c r="AG15" s="645"/>
      <c r="AH15" s="645"/>
      <c r="AI15" s="645"/>
      <c r="AJ15" s="645"/>
      <c r="AK15" s="645"/>
      <c r="AL15" s="646">
        <v>0.8</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28021</v>
      </c>
      <c r="BH15" s="642"/>
      <c r="BI15" s="642"/>
      <c r="BJ15" s="642"/>
      <c r="BK15" s="642"/>
      <c r="BL15" s="642"/>
      <c r="BM15" s="642"/>
      <c r="BN15" s="643"/>
      <c r="BO15" s="644">
        <v>3</v>
      </c>
      <c r="BP15" s="644"/>
      <c r="BQ15" s="644"/>
      <c r="BR15" s="644"/>
      <c r="BS15" s="650" t="s">
        <v>127</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402152</v>
      </c>
      <c r="CS15" s="642"/>
      <c r="CT15" s="642"/>
      <c r="CU15" s="642"/>
      <c r="CV15" s="642"/>
      <c r="CW15" s="642"/>
      <c r="CX15" s="642"/>
      <c r="CY15" s="643"/>
      <c r="CZ15" s="644">
        <v>8.8000000000000007</v>
      </c>
      <c r="DA15" s="644"/>
      <c r="DB15" s="644"/>
      <c r="DC15" s="644"/>
      <c r="DD15" s="650">
        <v>33959</v>
      </c>
      <c r="DE15" s="642"/>
      <c r="DF15" s="642"/>
      <c r="DG15" s="642"/>
      <c r="DH15" s="642"/>
      <c r="DI15" s="642"/>
      <c r="DJ15" s="642"/>
      <c r="DK15" s="642"/>
      <c r="DL15" s="642"/>
      <c r="DM15" s="642"/>
      <c r="DN15" s="642"/>
      <c r="DO15" s="642"/>
      <c r="DP15" s="643"/>
      <c r="DQ15" s="650">
        <v>372909</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235</v>
      </c>
      <c r="AA16" s="644"/>
      <c r="AB16" s="644"/>
      <c r="AC16" s="644"/>
      <c r="AD16" s="645" t="s">
        <v>235</v>
      </c>
      <c r="AE16" s="645"/>
      <c r="AF16" s="645"/>
      <c r="AG16" s="645"/>
      <c r="AH16" s="645"/>
      <c r="AI16" s="645"/>
      <c r="AJ16" s="645"/>
      <c r="AK16" s="645"/>
      <c r="AL16" s="646" t="s">
        <v>127</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235</v>
      </c>
      <c r="BP16" s="644"/>
      <c r="BQ16" s="644"/>
      <c r="BR16" s="644"/>
      <c r="BS16" s="650" t="s">
        <v>127</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23180</v>
      </c>
      <c r="CS16" s="642"/>
      <c r="CT16" s="642"/>
      <c r="CU16" s="642"/>
      <c r="CV16" s="642"/>
      <c r="CW16" s="642"/>
      <c r="CX16" s="642"/>
      <c r="CY16" s="643"/>
      <c r="CZ16" s="644">
        <v>0.5</v>
      </c>
      <c r="DA16" s="644"/>
      <c r="DB16" s="644"/>
      <c r="DC16" s="644"/>
      <c r="DD16" s="650" t="s">
        <v>127</v>
      </c>
      <c r="DE16" s="642"/>
      <c r="DF16" s="642"/>
      <c r="DG16" s="642"/>
      <c r="DH16" s="642"/>
      <c r="DI16" s="642"/>
      <c r="DJ16" s="642"/>
      <c r="DK16" s="642"/>
      <c r="DL16" s="642"/>
      <c r="DM16" s="642"/>
      <c r="DN16" s="642"/>
      <c r="DO16" s="642"/>
      <c r="DP16" s="643"/>
      <c r="DQ16" s="650">
        <v>17370</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5227</v>
      </c>
      <c r="S17" s="642"/>
      <c r="T17" s="642"/>
      <c r="U17" s="642"/>
      <c r="V17" s="642"/>
      <c r="W17" s="642"/>
      <c r="X17" s="642"/>
      <c r="Y17" s="643"/>
      <c r="Z17" s="644">
        <v>0.1</v>
      </c>
      <c r="AA17" s="644"/>
      <c r="AB17" s="644"/>
      <c r="AC17" s="644"/>
      <c r="AD17" s="645">
        <v>5227</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127</v>
      </c>
      <c r="BP17" s="644"/>
      <c r="BQ17" s="644"/>
      <c r="BR17" s="644"/>
      <c r="BS17" s="650" t="s">
        <v>235</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295985</v>
      </c>
      <c r="CS17" s="642"/>
      <c r="CT17" s="642"/>
      <c r="CU17" s="642"/>
      <c r="CV17" s="642"/>
      <c r="CW17" s="642"/>
      <c r="CX17" s="642"/>
      <c r="CY17" s="643"/>
      <c r="CZ17" s="644">
        <v>6.5</v>
      </c>
      <c r="DA17" s="644"/>
      <c r="DB17" s="644"/>
      <c r="DC17" s="644"/>
      <c r="DD17" s="650" t="s">
        <v>235</v>
      </c>
      <c r="DE17" s="642"/>
      <c r="DF17" s="642"/>
      <c r="DG17" s="642"/>
      <c r="DH17" s="642"/>
      <c r="DI17" s="642"/>
      <c r="DJ17" s="642"/>
      <c r="DK17" s="642"/>
      <c r="DL17" s="642"/>
      <c r="DM17" s="642"/>
      <c r="DN17" s="642"/>
      <c r="DO17" s="642"/>
      <c r="DP17" s="643"/>
      <c r="DQ17" s="650">
        <v>295985</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1568070</v>
      </c>
      <c r="S18" s="642"/>
      <c r="T18" s="642"/>
      <c r="U18" s="642"/>
      <c r="V18" s="642"/>
      <c r="W18" s="642"/>
      <c r="X18" s="642"/>
      <c r="Y18" s="643"/>
      <c r="Z18" s="644">
        <v>32.799999999999997</v>
      </c>
      <c r="AA18" s="644"/>
      <c r="AB18" s="644"/>
      <c r="AC18" s="644"/>
      <c r="AD18" s="645">
        <v>1420523</v>
      </c>
      <c r="AE18" s="645"/>
      <c r="AF18" s="645"/>
      <c r="AG18" s="645"/>
      <c r="AH18" s="645"/>
      <c r="AI18" s="645"/>
      <c r="AJ18" s="645"/>
      <c r="AK18" s="645"/>
      <c r="AL18" s="646">
        <v>54.3</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235</v>
      </c>
      <c r="BP18" s="644"/>
      <c r="BQ18" s="644"/>
      <c r="BR18" s="644"/>
      <c r="BS18" s="650" t="s">
        <v>127</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235</v>
      </c>
      <c r="DA18" s="644"/>
      <c r="DB18" s="644"/>
      <c r="DC18" s="644"/>
      <c r="DD18" s="650" t="s">
        <v>127</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1420523</v>
      </c>
      <c r="S19" s="642"/>
      <c r="T19" s="642"/>
      <c r="U19" s="642"/>
      <c r="V19" s="642"/>
      <c r="W19" s="642"/>
      <c r="X19" s="642"/>
      <c r="Y19" s="643"/>
      <c r="Z19" s="644">
        <v>29.7</v>
      </c>
      <c r="AA19" s="644"/>
      <c r="AB19" s="644"/>
      <c r="AC19" s="644"/>
      <c r="AD19" s="645">
        <v>1420523</v>
      </c>
      <c r="AE19" s="645"/>
      <c r="AF19" s="645"/>
      <c r="AG19" s="645"/>
      <c r="AH19" s="645"/>
      <c r="AI19" s="645"/>
      <c r="AJ19" s="645"/>
      <c r="AK19" s="645"/>
      <c r="AL19" s="646">
        <v>54.3</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56</v>
      </c>
      <c r="BH19" s="642"/>
      <c r="BI19" s="642"/>
      <c r="BJ19" s="642"/>
      <c r="BK19" s="642"/>
      <c r="BL19" s="642"/>
      <c r="BM19" s="642"/>
      <c r="BN19" s="643"/>
      <c r="BO19" s="644">
        <v>0</v>
      </c>
      <c r="BP19" s="644"/>
      <c r="BQ19" s="644"/>
      <c r="BR19" s="644"/>
      <c r="BS19" s="650" t="s">
        <v>127</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235</v>
      </c>
      <c r="DA19" s="644"/>
      <c r="DB19" s="644"/>
      <c r="DC19" s="644"/>
      <c r="DD19" s="650" t="s">
        <v>235</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147492</v>
      </c>
      <c r="S20" s="642"/>
      <c r="T20" s="642"/>
      <c r="U20" s="642"/>
      <c r="V20" s="642"/>
      <c r="W20" s="642"/>
      <c r="X20" s="642"/>
      <c r="Y20" s="643"/>
      <c r="Z20" s="644">
        <v>3.1</v>
      </c>
      <c r="AA20" s="644"/>
      <c r="AB20" s="644"/>
      <c r="AC20" s="644"/>
      <c r="AD20" s="645" t="s">
        <v>235</v>
      </c>
      <c r="AE20" s="645"/>
      <c r="AF20" s="645"/>
      <c r="AG20" s="645"/>
      <c r="AH20" s="645"/>
      <c r="AI20" s="645"/>
      <c r="AJ20" s="645"/>
      <c r="AK20" s="645"/>
      <c r="AL20" s="646" t="s">
        <v>235</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56</v>
      </c>
      <c r="BH20" s="642"/>
      <c r="BI20" s="642"/>
      <c r="BJ20" s="642"/>
      <c r="BK20" s="642"/>
      <c r="BL20" s="642"/>
      <c r="BM20" s="642"/>
      <c r="BN20" s="643"/>
      <c r="BO20" s="644">
        <v>0</v>
      </c>
      <c r="BP20" s="644"/>
      <c r="BQ20" s="644"/>
      <c r="BR20" s="644"/>
      <c r="BS20" s="650" t="s">
        <v>127</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4553205</v>
      </c>
      <c r="CS20" s="642"/>
      <c r="CT20" s="642"/>
      <c r="CU20" s="642"/>
      <c r="CV20" s="642"/>
      <c r="CW20" s="642"/>
      <c r="CX20" s="642"/>
      <c r="CY20" s="643"/>
      <c r="CZ20" s="644">
        <v>100</v>
      </c>
      <c r="DA20" s="644"/>
      <c r="DB20" s="644"/>
      <c r="DC20" s="644"/>
      <c r="DD20" s="650">
        <v>919687</v>
      </c>
      <c r="DE20" s="642"/>
      <c r="DF20" s="642"/>
      <c r="DG20" s="642"/>
      <c r="DH20" s="642"/>
      <c r="DI20" s="642"/>
      <c r="DJ20" s="642"/>
      <c r="DK20" s="642"/>
      <c r="DL20" s="642"/>
      <c r="DM20" s="642"/>
      <c r="DN20" s="642"/>
      <c r="DO20" s="642"/>
      <c r="DP20" s="643"/>
      <c r="DQ20" s="650">
        <v>3317484</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55</v>
      </c>
      <c r="S21" s="642"/>
      <c r="T21" s="642"/>
      <c r="U21" s="642"/>
      <c r="V21" s="642"/>
      <c r="W21" s="642"/>
      <c r="X21" s="642"/>
      <c r="Y21" s="643"/>
      <c r="Z21" s="644">
        <v>0</v>
      </c>
      <c r="AA21" s="644"/>
      <c r="AB21" s="644"/>
      <c r="AC21" s="644"/>
      <c r="AD21" s="645" t="s">
        <v>127</v>
      </c>
      <c r="AE21" s="645"/>
      <c r="AF21" s="645"/>
      <c r="AG21" s="645"/>
      <c r="AH21" s="645"/>
      <c r="AI21" s="645"/>
      <c r="AJ21" s="645"/>
      <c r="AK21" s="645"/>
      <c r="AL21" s="646" t="s">
        <v>235</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56</v>
      </c>
      <c r="BH21" s="642"/>
      <c r="BI21" s="642"/>
      <c r="BJ21" s="642"/>
      <c r="BK21" s="642"/>
      <c r="BL21" s="642"/>
      <c r="BM21" s="642"/>
      <c r="BN21" s="643"/>
      <c r="BO21" s="644">
        <v>0</v>
      </c>
      <c r="BP21" s="644"/>
      <c r="BQ21" s="644"/>
      <c r="BR21" s="644"/>
      <c r="BS21" s="650" t="s">
        <v>127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2753886</v>
      </c>
      <c r="S22" s="642"/>
      <c r="T22" s="642"/>
      <c r="U22" s="642"/>
      <c r="V22" s="642"/>
      <c r="W22" s="642"/>
      <c r="X22" s="642"/>
      <c r="Y22" s="643"/>
      <c r="Z22" s="644">
        <v>57.6</v>
      </c>
      <c r="AA22" s="644"/>
      <c r="AB22" s="644"/>
      <c r="AC22" s="644"/>
      <c r="AD22" s="645">
        <v>2606339</v>
      </c>
      <c r="AE22" s="645"/>
      <c r="AF22" s="645"/>
      <c r="AG22" s="645"/>
      <c r="AH22" s="645"/>
      <c r="AI22" s="645"/>
      <c r="AJ22" s="645"/>
      <c r="AK22" s="645"/>
      <c r="AL22" s="646">
        <v>99.6</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235</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1287</v>
      </c>
      <c r="S23" s="642"/>
      <c r="T23" s="642"/>
      <c r="U23" s="642"/>
      <c r="V23" s="642"/>
      <c r="W23" s="642"/>
      <c r="X23" s="642"/>
      <c r="Y23" s="643"/>
      <c r="Z23" s="644">
        <v>0</v>
      </c>
      <c r="AA23" s="644"/>
      <c r="AB23" s="644"/>
      <c r="AC23" s="644"/>
      <c r="AD23" s="645">
        <v>1287</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235</v>
      </c>
      <c r="BH23" s="642"/>
      <c r="BI23" s="642"/>
      <c r="BJ23" s="642"/>
      <c r="BK23" s="642"/>
      <c r="BL23" s="642"/>
      <c r="BM23" s="642"/>
      <c r="BN23" s="643"/>
      <c r="BO23" s="644" t="s">
        <v>127</v>
      </c>
      <c r="BP23" s="644"/>
      <c r="BQ23" s="644"/>
      <c r="BR23" s="644"/>
      <c r="BS23" s="650" t="s">
        <v>127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3" t="s">
        <v>286</v>
      </c>
      <c r="DM23" s="674"/>
      <c r="DN23" s="674"/>
      <c r="DO23" s="674"/>
      <c r="DP23" s="674"/>
      <c r="DQ23" s="674"/>
      <c r="DR23" s="674"/>
      <c r="DS23" s="674"/>
      <c r="DT23" s="674"/>
      <c r="DU23" s="674"/>
      <c r="DV23" s="675"/>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29143</v>
      </c>
      <c r="S24" s="642"/>
      <c r="T24" s="642"/>
      <c r="U24" s="642"/>
      <c r="V24" s="642"/>
      <c r="W24" s="642"/>
      <c r="X24" s="642"/>
      <c r="Y24" s="643"/>
      <c r="Z24" s="644">
        <v>0.6</v>
      </c>
      <c r="AA24" s="644"/>
      <c r="AB24" s="644"/>
      <c r="AC24" s="644"/>
      <c r="AD24" s="645" t="s">
        <v>127</v>
      </c>
      <c r="AE24" s="645"/>
      <c r="AF24" s="645"/>
      <c r="AG24" s="645"/>
      <c r="AH24" s="645"/>
      <c r="AI24" s="645"/>
      <c r="AJ24" s="645"/>
      <c r="AK24" s="645"/>
      <c r="AL24" s="646" t="s">
        <v>235</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235</v>
      </c>
      <c r="BP24" s="644"/>
      <c r="BQ24" s="644"/>
      <c r="BR24" s="644"/>
      <c r="BS24" s="650" t="s">
        <v>127</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1487974</v>
      </c>
      <c r="CS24" s="631"/>
      <c r="CT24" s="631"/>
      <c r="CU24" s="631"/>
      <c r="CV24" s="631"/>
      <c r="CW24" s="631"/>
      <c r="CX24" s="631"/>
      <c r="CY24" s="632"/>
      <c r="CZ24" s="635">
        <v>32.700000000000003</v>
      </c>
      <c r="DA24" s="636"/>
      <c r="DB24" s="636"/>
      <c r="DC24" s="655"/>
      <c r="DD24" s="676">
        <v>1182830</v>
      </c>
      <c r="DE24" s="631"/>
      <c r="DF24" s="631"/>
      <c r="DG24" s="631"/>
      <c r="DH24" s="631"/>
      <c r="DI24" s="631"/>
      <c r="DJ24" s="631"/>
      <c r="DK24" s="632"/>
      <c r="DL24" s="676">
        <v>1176836</v>
      </c>
      <c r="DM24" s="631"/>
      <c r="DN24" s="631"/>
      <c r="DO24" s="631"/>
      <c r="DP24" s="631"/>
      <c r="DQ24" s="631"/>
      <c r="DR24" s="631"/>
      <c r="DS24" s="631"/>
      <c r="DT24" s="631"/>
      <c r="DU24" s="631"/>
      <c r="DV24" s="632"/>
      <c r="DW24" s="635">
        <v>42.8</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56022</v>
      </c>
      <c r="S25" s="642"/>
      <c r="T25" s="642"/>
      <c r="U25" s="642"/>
      <c r="V25" s="642"/>
      <c r="W25" s="642"/>
      <c r="X25" s="642"/>
      <c r="Y25" s="643"/>
      <c r="Z25" s="644">
        <v>1.2</v>
      </c>
      <c r="AA25" s="644"/>
      <c r="AB25" s="644"/>
      <c r="AC25" s="644"/>
      <c r="AD25" s="645">
        <v>4856</v>
      </c>
      <c r="AE25" s="645"/>
      <c r="AF25" s="645"/>
      <c r="AG25" s="645"/>
      <c r="AH25" s="645"/>
      <c r="AI25" s="645"/>
      <c r="AJ25" s="645"/>
      <c r="AK25" s="645"/>
      <c r="AL25" s="646">
        <v>0.2</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127</v>
      </c>
      <c r="BP25" s="644"/>
      <c r="BQ25" s="644"/>
      <c r="BR25" s="644"/>
      <c r="BS25" s="650" t="s">
        <v>127</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726358</v>
      </c>
      <c r="CS25" s="665"/>
      <c r="CT25" s="665"/>
      <c r="CU25" s="665"/>
      <c r="CV25" s="665"/>
      <c r="CW25" s="665"/>
      <c r="CX25" s="665"/>
      <c r="CY25" s="666"/>
      <c r="CZ25" s="646">
        <v>16</v>
      </c>
      <c r="DA25" s="677"/>
      <c r="DB25" s="677"/>
      <c r="DC25" s="679"/>
      <c r="DD25" s="650">
        <v>648999</v>
      </c>
      <c r="DE25" s="665"/>
      <c r="DF25" s="665"/>
      <c r="DG25" s="665"/>
      <c r="DH25" s="665"/>
      <c r="DI25" s="665"/>
      <c r="DJ25" s="665"/>
      <c r="DK25" s="666"/>
      <c r="DL25" s="650">
        <v>648984</v>
      </c>
      <c r="DM25" s="665"/>
      <c r="DN25" s="665"/>
      <c r="DO25" s="665"/>
      <c r="DP25" s="665"/>
      <c r="DQ25" s="665"/>
      <c r="DR25" s="665"/>
      <c r="DS25" s="665"/>
      <c r="DT25" s="665"/>
      <c r="DU25" s="665"/>
      <c r="DV25" s="666"/>
      <c r="DW25" s="646">
        <v>23.6</v>
      </c>
      <c r="DX25" s="677"/>
      <c r="DY25" s="677"/>
      <c r="DZ25" s="677"/>
      <c r="EA25" s="677"/>
      <c r="EB25" s="677"/>
      <c r="EC25" s="678"/>
    </row>
    <row r="26" spans="2:133" ht="11.25" customHeight="1" x14ac:dyDescent="0.15">
      <c r="B26" s="638" t="s">
        <v>294</v>
      </c>
      <c r="C26" s="639"/>
      <c r="D26" s="639"/>
      <c r="E26" s="639"/>
      <c r="F26" s="639"/>
      <c r="G26" s="639"/>
      <c r="H26" s="639"/>
      <c r="I26" s="639"/>
      <c r="J26" s="639"/>
      <c r="K26" s="639"/>
      <c r="L26" s="639"/>
      <c r="M26" s="639"/>
      <c r="N26" s="639"/>
      <c r="O26" s="639"/>
      <c r="P26" s="639"/>
      <c r="Q26" s="640"/>
      <c r="R26" s="641">
        <v>4642</v>
      </c>
      <c r="S26" s="642"/>
      <c r="T26" s="642"/>
      <c r="U26" s="642"/>
      <c r="V26" s="642"/>
      <c r="W26" s="642"/>
      <c r="X26" s="642"/>
      <c r="Y26" s="643"/>
      <c r="Z26" s="644">
        <v>0.1</v>
      </c>
      <c r="AA26" s="644"/>
      <c r="AB26" s="644"/>
      <c r="AC26" s="644"/>
      <c r="AD26" s="645">
        <v>15</v>
      </c>
      <c r="AE26" s="645"/>
      <c r="AF26" s="645"/>
      <c r="AG26" s="645"/>
      <c r="AH26" s="645"/>
      <c r="AI26" s="645"/>
      <c r="AJ26" s="645"/>
      <c r="AK26" s="645"/>
      <c r="AL26" s="646">
        <v>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235</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458108</v>
      </c>
      <c r="CS26" s="642"/>
      <c r="CT26" s="642"/>
      <c r="CU26" s="642"/>
      <c r="CV26" s="642"/>
      <c r="CW26" s="642"/>
      <c r="CX26" s="642"/>
      <c r="CY26" s="643"/>
      <c r="CZ26" s="646">
        <v>10.1</v>
      </c>
      <c r="DA26" s="677"/>
      <c r="DB26" s="677"/>
      <c r="DC26" s="679"/>
      <c r="DD26" s="650">
        <v>384919</v>
      </c>
      <c r="DE26" s="642"/>
      <c r="DF26" s="642"/>
      <c r="DG26" s="642"/>
      <c r="DH26" s="642"/>
      <c r="DI26" s="642"/>
      <c r="DJ26" s="642"/>
      <c r="DK26" s="643"/>
      <c r="DL26" s="650" t="s">
        <v>235</v>
      </c>
      <c r="DM26" s="642"/>
      <c r="DN26" s="642"/>
      <c r="DO26" s="642"/>
      <c r="DP26" s="642"/>
      <c r="DQ26" s="642"/>
      <c r="DR26" s="642"/>
      <c r="DS26" s="642"/>
      <c r="DT26" s="642"/>
      <c r="DU26" s="642"/>
      <c r="DV26" s="643"/>
      <c r="DW26" s="646" t="s">
        <v>127</v>
      </c>
      <c r="DX26" s="677"/>
      <c r="DY26" s="677"/>
      <c r="DZ26" s="677"/>
      <c r="EA26" s="677"/>
      <c r="EB26" s="677"/>
      <c r="EC26" s="678"/>
    </row>
    <row r="27" spans="2:133" ht="11.25" customHeight="1" x14ac:dyDescent="0.15">
      <c r="B27" s="638" t="s">
        <v>297</v>
      </c>
      <c r="C27" s="639"/>
      <c r="D27" s="639"/>
      <c r="E27" s="639"/>
      <c r="F27" s="639"/>
      <c r="G27" s="639"/>
      <c r="H27" s="639"/>
      <c r="I27" s="639"/>
      <c r="J27" s="639"/>
      <c r="K27" s="639"/>
      <c r="L27" s="639"/>
      <c r="M27" s="639"/>
      <c r="N27" s="639"/>
      <c r="O27" s="639"/>
      <c r="P27" s="639"/>
      <c r="Q27" s="640"/>
      <c r="R27" s="641">
        <v>233780</v>
      </c>
      <c r="S27" s="642"/>
      <c r="T27" s="642"/>
      <c r="U27" s="642"/>
      <c r="V27" s="642"/>
      <c r="W27" s="642"/>
      <c r="X27" s="642"/>
      <c r="Y27" s="643"/>
      <c r="Z27" s="644">
        <v>4.9000000000000004</v>
      </c>
      <c r="AA27" s="644"/>
      <c r="AB27" s="644"/>
      <c r="AC27" s="644"/>
      <c r="AD27" s="645" t="s">
        <v>127</v>
      </c>
      <c r="AE27" s="645"/>
      <c r="AF27" s="645"/>
      <c r="AG27" s="645"/>
      <c r="AH27" s="645"/>
      <c r="AI27" s="645"/>
      <c r="AJ27" s="645"/>
      <c r="AK27" s="645"/>
      <c r="AL27" s="646" t="s">
        <v>235</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926980</v>
      </c>
      <c r="BH27" s="642"/>
      <c r="BI27" s="642"/>
      <c r="BJ27" s="642"/>
      <c r="BK27" s="642"/>
      <c r="BL27" s="642"/>
      <c r="BM27" s="642"/>
      <c r="BN27" s="643"/>
      <c r="BO27" s="644">
        <v>100</v>
      </c>
      <c r="BP27" s="644"/>
      <c r="BQ27" s="644"/>
      <c r="BR27" s="644"/>
      <c r="BS27" s="650" t="s">
        <v>235</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465631</v>
      </c>
      <c r="CS27" s="665"/>
      <c r="CT27" s="665"/>
      <c r="CU27" s="665"/>
      <c r="CV27" s="665"/>
      <c r="CW27" s="665"/>
      <c r="CX27" s="665"/>
      <c r="CY27" s="666"/>
      <c r="CZ27" s="646">
        <v>10.199999999999999</v>
      </c>
      <c r="DA27" s="677"/>
      <c r="DB27" s="677"/>
      <c r="DC27" s="679"/>
      <c r="DD27" s="650">
        <v>237846</v>
      </c>
      <c r="DE27" s="665"/>
      <c r="DF27" s="665"/>
      <c r="DG27" s="665"/>
      <c r="DH27" s="665"/>
      <c r="DI27" s="665"/>
      <c r="DJ27" s="665"/>
      <c r="DK27" s="666"/>
      <c r="DL27" s="650">
        <v>231867</v>
      </c>
      <c r="DM27" s="665"/>
      <c r="DN27" s="665"/>
      <c r="DO27" s="665"/>
      <c r="DP27" s="665"/>
      <c r="DQ27" s="665"/>
      <c r="DR27" s="665"/>
      <c r="DS27" s="665"/>
      <c r="DT27" s="665"/>
      <c r="DU27" s="665"/>
      <c r="DV27" s="666"/>
      <c r="DW27" s="646">
        <v>8.4</v>
      </c>
      <c r="DX27" s="677"/>
      <c r="DY27" s="677"/>
      <c r="DZ27" s="677"/>
      <c r="EA27" s="677"/>
      <c r="EB27" s="677"/>
      <c r="EC27" s="678"/>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235</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295985</v>
      </c>
      <c r="CS28" s="642"/>
      <c r="CT28" s="642"/>
      <c r="CU28" s="642"/>
      <c r="CV28" s="642"/>
      <c r="CW28" s="642"/>
      <c r="CX28" s="642"/>
      <c r="CY28" s="643"/>
      <c r="CZ28" s="646">
        <v>6.5</v>
      </c>
      <c r="DA28" s="677"/>
      <c r="DB28" s="677"/>
      <c r="DC28" s="679"/>
      <c r="DD28" s="650">
        <v>295985</v>
      </c>
      <c r="DE28" s="642"/>
      <c r="DF28" s="642"/>
      <c r="DG28" s="642"/>
      <c r="DH28" s="642"/>
      <c r="DI28" s="642"/>
      <c r="DJ28" s="642"/>
      <c r="DK28" s="643"/>
      <c r="DL28" s="650">
        <v>295985</v>
      </c>
      <c r="DM28" s="642"/>
      <c r="DN28" s="642"/>
      <c r="DO28" s="642"/>
      <c r="DP28" s="642"/>
      <c r="DQ28" s="642"/>
      <c r="DR28" s="642"/>
      <c r="DS28" s="642"/>
      <c r="DT28" s="642"/>
      <c r="DU28" s="642"/>
      <c r="DV28" s="643"/>
      <c r="DW28" s="646">
        <v>10.8</v>
      </c>
      <c r="DX28" s="677"/>
      <c r="DY28" s="677"/>
      <c r="DZ28" s="677"/>
      <c r="EA28" s="677"/>
      <c r="EB28" s="677"/>
      <c r="EC28" s="678"/>
    </row>
    <row r="29" spans="2:133" ht="11.25" customHeight="1" x14ac:dyDescent="0.15">
      <c r="B29" s="638" t="s">
        <v>302</v>
      </c>
      <c r="C29" s="639"/>
      <c r="D29" s="639"/>
      <c r="E29" s="639"/>
      <c r="F29" s="639"/>
      <c r="G29" s="639"/>
      <c r="H29" s="639"/>
      <c r="I29" s="639"/>
      <c r="J29" s="639"/>
      <c r="K29" s="639"/>
      <c r="L29" s="639"/>
      <c r="M29" s="639"/>
      <c r="N29" s="639"/>
      <c r="O29" s="639"/>
      <c r="P29" s="639"/>
      <c r="Q29" s="640"/>
      <c r="R29" s="641">
        <v>326568</v>
      </c>
      <c r="S29" s="642"/>
      <c r="T29" s="642"/>
      <c r="U29" s="642"/>
      <c r="V29" s="642"/>
      <c r="W29" s="642"/>
      <c r="X29" s="642"/>
      <c r="Y29" s="643"/>
      <c r="Z29" s="644">
        <v>6.8</v>
      </c>
      <c r="AA29" s="644"/>
      <c r="AB29" s="644"/>
      <c r="AC29" s="644"/>
      <c r="AD29" s="645" t="s">
        <v>235</v>
      </c>
      <c r="AE29" s="645"/>
      <c r="AF29" s="645"/>
      <c r="AG29" s="645"/>
      <c r="AH29" s="645"/>
      <c r="AI29" s="645"/>
      <c r="AJ29" s="645"/>
      <c r="AK29" s="645"/>
      <c r="AL29" s="646" t="s">
        <v>235</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295985</v>
      </c>
      <c r="CS29" s="665"/>
      <c r="CT29" s="665"/>
      <c r="CU29" s="665"/>
      <c r="CV29" s="665"/>
      <c r="CW29" s="665"/>
      <c r="CX29" s="665"/>
      <c r="CY29" s="666"/>
      <c r="CZ29" s="646">
        <v>6.5</v>
      </c>
      <c r="DA29" s="677"/>
      <c r="DB29" s="677"/>
      <c r="DC29" s="679"/>
      <c r="DD29" s="650">
        <v>295985</v>
      </c>
      <c r="DE29" s="665"/>
      <c r="DF29" s="665"/>
      <c r="DG29" s="665"/>
      <c r="DH29" s="665"/>
      <c r="DI29" s="665"/>
      <c r="DJ29" s="665"/>
      <c r="DK29" s="666"/>
      <c r="DL29" s="650">
        <v>295985</v>
      </c>
      <c r="DM29" s="665"/>
      <c r="DN29" s="665"/>
      <c r="DO29" s="665"/>
      <c r="DP29" s="665"/>
      <c r="DQ29" s="665"/>
      <c r="DR29" s="665"/>
      <c r="DS29" s="665"/>
      <c r="DT29" s="665"/>
      <c r="DU29" s="665"/>
      <c r="DV29" s="666"/>
      <c r="DW29" s="646">
        <v>10.8</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12769</v>
      </c>
      <c r="S30" s="642"/>
      <c r="T30" s="642"/>
      <c r="U30" s="642"/>
      <c r="V30" s="642"/>
      <c r="W30" s="642"/>
      <c r="X30" s="642"/>
      <c r="Y30" s="643"/>
      <c r="Z30" s="644">
        <v>0.3</v>
      </c>
      <c r="AA30" s="644"/>
      <c r="AB30" s="644"/>
      <c r="AC30" s="644"/>
      <c r="AD30" s="645">
        <v>3262</v>
      </c>
      <c r="AE30" s="645"/>
      <c r="AF30" s="645"/>
      <c r="AG30" s="645"/>
      <c r="AH30" s="645"/>
      <c r="AI30" s="645"/>
      <c r="AJ30" s="645"/>
      <c r="AK30" s="645"/>
      <c r="AL30" s="646">
        <v>0.1</v>
      </c>
      <c r="AM30" s="647"/>
      <c r="AN30" s="647"/>
      <c r="AO30" s="648"/>
      <c r="AP30" s="689" t="s">
        <v>308</v>
      </c>
      <c r="AQ30" s="690"/>
      <c r="AR30" s="690"/>
      <c r="AS30" s="690"/>
      <c r="AT30" s="695" t="s">
        <v>309</v>
      </c>
      <c r="AU30" s="230"/>
      <c r="AV30" s="230"/>
      <c r="AW30" s="230"/>
      <c r="AX30" s="627" t="s">
        <v>186</v>
      </c>
      <c r="AY30" s="628"/>
      <c r="AZ30" s="628"/>
      <c r="BA30" s="628"/>
      <c r="BB30" s="628"/>
      <c r="BC30" s="628"/>
      <c r="BD30" s="628"/>
      <c r="BE30" s="628"/>
      <c r="BF30" s="629"/>
      <c r="BG30" s="701">
        <v>99.7</v>
      </c>
      <c r="BH30" s="702"/>
      <c r="BI30" s="702"/>
      <c r="BJ30" s="702"/>
      <c r="BK30" s="702"/>
      <c r="BL30" s="702"/>
      <c r="BM30" s="636">
        <v>99.6</v>
      </c>
      <c r="BN30" s="702"/>
      <c r="BO30" s="702"/>
      <c r="BP30" s="702"/>
      <c r="BQ30" s="703"/>
      <c r="BR30" s="701">
        <v>99.5</v>
      </c>
      <c r="BS30" s="702"/>
      <c r="BT30" s="702"/>
      <c r="BU30" s="702"/>
      <c r="BV30" s="702"/>
      <c r="BW30" s="702"/>
      <c r="BX30" s="636">
        <v>99.4</v>
      </c>
      <c r="BY30" s="702"/>
      <c r="BZ30" s="702"/>
      <c r="CA30" s="702"/>
      <c r="CB30" s="703"/>
      <c r="CD30" s="706"/>
      <c r="CE30" s="707"/>
      <c r="CF30" s="656" t="s">
        <v>310</v>
      </c>
      <c r="CG30" s="657"/>
      <c r="CH30" s="657"/>
      <c r="CI30" s="657"/>
      <c r="CJ30" s="657"/>
      <c r="CK30" s="657"/>
      <c r="CL30" s="657"/>
      <c r="CM30" s="657"/>
      <c r="CN30" s="657"/>
      <c r="CO30" s="657"/>
      <c r="CP30" s="657"/>
      <c r="CQ30" s="658"/>
      <c r="CR30" s="641">
        <v>287373</v>
      </c>
      <c r="CS30" s="642"/>
      <c r="CT30" s="642"/>
      <c r="CU30" s="642"/>
      <c r="CV30" s="642"/>
      <c r="CW30" s="642"/>
      <c r="CX30" s="642"/>
      <c r="CY30" s="643"/>
      <c r="CZ30" s="646">
        <v>6.3</v>
      </c>
      <c r="DA30" s="677"/>
      <c r="DB30" s="677"/>
      <c r="DC30" s="679"/>
      <c r="DD30" s="650">
        <v>287373</v>
      </c>
      <c r="DE30" s="642"/>
      <c r="DF30" s="642"/>
      <c r="DG30" s="642"/>
      <c r="DH30" s="642"/>
      <c r="DI30" s="642"/>
      <c r="DJ30" s="642"/>
      <c r="DK30" s="643"/>
      <c r="DL30" s="650">
        <v>287373</v>
      </c>
      <c r="DM30" s="642"/>
      <c r="DN30" s="642"/>
      <c r="DO30" s="642"/>
      <c r="DP30" s="642"/>
      <c r="DQ30" s="642"/>
      <c r="DR30" s="642"/>
      <c r="DS30" s="642"/>
      <c r="DT30" s="642"/>
      <c r="DU30" s="642"/>
      <c r="DV30" s="643"/>
      <c r="DW30" s="646">
        <v>10.5</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7901</v>
      </c>
      <c r="S31" s="642"/>
      <c r="T31" s="642"/>
      <c r="U31" s="642"/>
      <c r="V31" s="642"/>
      <c r="W31" s="642"/>
      <c r="X31" s="642"/>
      <c r="Y31" s="643"/>
      <c r="Z31" s="644">
        <v>0.2</v>
      </c>
      <c r="AA31" s="644"/>
      <c r="AB31" s="644"/>
      <c r="AC31" s="644"/>
      <c r="AD31" s="645" t="s">
        <v>127</v>
      </c>
      <c r="AE31" s="645"/>
      <c r="AF31" s="645"/>
      <c r="AG31" s="645"/>
      <c r="AH31" s="645"/>
      <c r="AI31" s="645"/>
      <c r="AJ31" s="645"/>
      <c r="AK31" s="645"/>
      <c r="AL31" s="646" t="s">
        <v>235</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99.8</v>
      </c>
      <c r="BH31" s="665"/>
      <c r="BI31" s="665"/>
      <c r="BJ31" s="665"/>
      <c r="BK31" s="665"/>
      <c r="BL31" s="665"/>
      <c r="BM31" s="647">
        <v>99.8</v>
      </c>
      <c r="BN31" s="699"/>
      <c r="BO31" s="699"/>
      <c r="BP31" s="699"/>
      <c r="BQ31" s="700"/>
      <c r="BR31" s="698">
        <v>99.4</v>
      </c>
      <c r="BS31" s="665"/>
      <c r="BT31" s="665"/>
      <c r="BU31" s="665"/>
      <c r="BV31" s="665"/>
      <c r="BW31" s="665"/>
      <c r="BX31" s="647">
        <v>99.4</v>
      </c>
      <c r="BY31" s="699"/>
      <c r="BZ31" s="699"/>
      <c r="CA31" s="699"/>
      <c r="CB31" s="700"/>
      <c r="CD31" s="706"/>
      <c r="CE31" s="707"/>
      <c r="CF31" s="656" t="s">
        <v>314</v>
      </c>
      <c r="CG31" s="657"/>
      <c r="CH31" s="657"/>
      <c r="CI31" s="657"/>
      <c r="CJ31" s="657"/>
      <c r="CK31" s="657"/>
      <c r="CL31" s="657"/>
      <c r="CM31" s="657"/>
      <c r="CN31" s="657"/>
      <c r="CO31" s="657"/>
      <c r="CP31" s="657"/>
      <c r="CQ31" s="658"/>
      <c r="CR31" s="641">
        <v>8612</v>
      </c>
      <c r="CS31" s="665"/>
      <c r="CT31" s="665"/>
      <c r="CU31" s="665"/>
      <c r="CV31" s="665"/>
      <c r="CW31" s="665"/>
      <c r="CX31" s="665"/>
      <c r="CY31" s="666"/>
      <c r="CZ31" s="646">
        <v>0.2</v>
      </c>
      <c r="DA31" s="677"/>
      <c r="DB31" s="677"/>
      <c r="DC31" s="679"/>
      <c r="DD31" s="650">
        <v>8612</v>
      </c>
      <c r="DE31" s="665"/>
      <c r="DF31" s="665"/>
      <c r="DG31" s="665"/>
      <c r="DH31" s="665"/>
      <c r="DI31" s="665"/>
      <c r="DJ31" s="665"/>
      <c r="DK31" s="666"/>
      <c r="DL31" s="650">
        <v>8612</v>
      </c>
      <c r="DM31" s="665"/>
      <c r="DN31" s="665"/>
      <c r="DO31" s="665"/>
      <c r="DP31" s="665"/>
      <c r="DQ31" s="665"/>
      <c r="DR31" s="665"/>
      <c r="DS31" s="665"/>
      <c r="DT31" s="665"/>
      <c r="DU31" s="665"/>
      <c r="DV31" s="666"/>
      <c r="DW31" s="646">
        <v>0.3</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632201</v>
      </c>
      <c r="S32" s="642"/>
      <c r="T32" s="642"/>
      <c r="U32" s="642"/>
      <c r="V32" s="642"/>
      <c r="W32" s="642"/>
      <c r="X32" s="642"/>
      <c r="Y32" s="643"/>
      <c r="Z32" s="644">
        <v>13.2</v>
      </c>
      <c r="AA32" s="644"/>
      <c r="AB32" s="644"/>
      <c r="AC32" s="644"/>
      <c r="AD32" s="645" t="s">
        <v>235</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99.5</v>
      </c>
      <c r="BH32" s="711"/>
      <c r="BI32" s="711"/>
      <c r="BJ32" s="711"/>
      <c r="BK32" s="711"/>
      <c r="BL32" s="711"/>
      <c r="BM32" s="712">
        <v>99.4</v>
      </c>
      <c r="BN32" s="711"/>
      <c r="BO32" s="711"/>
      <c r="BP32" s="711"/>
      <c r="BQ32" s="713"/>
      <c r="BR32" s="710">
        <v>99.6</v>
      </c>
      <c r="BS32" s="711"/>
      <c r="BT32" s="711"/>
      <c r="BU32" s="711"/>
      <c r="BV32" s="711"/>
      <c r="BW32" s="711"/>
      <c r="BX32" s="712">
        <v>99.4</v>
      </c>
      <c r="BY32" s="711"/>
      <c r="BZ32" s="711"/>
      <c r="CA32" s="711"/>
      <c r="CB32" s="713"/>
      <c r="CD32" s="708"/>
      <c r="CE32" s="709"/>
      <c r="CF32" s="656" t="s">
        <v>317</v>
      </c>
      <c r="CG32" s="657"/>
      <c r="CH32" s="657"/>
      <c r="CI32" s="657"/>
      <c r="CJ32" s="657"/>
      <c r="CK32" s="657"/>
      <c r="CL32" s="657"/>
      <c r="CM32" s="657"/>
      <c r="CN32" s="657"/>
      <c r="CO32" s="657"/>
      <c r="CP32" s="657"/>
      <c r="CQ32" s="658"/>
      <c r="CR32" s="641" t="s">
        <v>235</v>
      </c>
      <c r="CS32" s="642"/>
      <c r="CT32" s="642"/>
      <c r="CU32" s="642"/>
      <c r="CV32" s="642"/>
      <c r="CW32" s="642"/>
      <c r="CX32" s="642"/>
      <c r="CY32" s="643"/>
      <c r="CZ32" s="646" t="s">
        <v>127</v>
      </c>
      <c r="DA32" s="677"/>
      <c r="DB32" s="677"/>
      <c r="DC32" s="679"/>
      <c r="DD32" s="650" t="s">
        <v>127</v>
      </c>
      <c r="DE32" s="642"/>
      <c r="DF32" s="642"/>
      <c r="DG32" s="642"/>
      <c r="DH32" s="642"/>
      <c r="DI32" s="642"/>
      <c r="DJ32" s="642"/>
      <c r="DK32" s="643"/>
      <c r="DL32" s="650" t="s">
        <v>235</v>
      </c>
      <c r="DM32" s="642"/>
      <c r="DN32" s="642"/>
      <c r="DO32" s="642"/>
      <c r="DP32" s="642"/>
      <c r="DQ32" s="642"/>
      <c r="DR32" s="642"/>
      <c r="DS32" s="642"/>
      <c r="DT32" s="642"/>
      <c r="DU32" s="642"/>
      <c r="DV32" s="643"/>
      <c r="DW32" s="646" t="s">
        <v>235</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199495</v>
      </c>
      <c r="S33" s="642"/>
      <c r="T33" s="642"/>
      <c r="U33" s="642"/>
      <c r="V33" s="642"/>
      <c r="W33" s="642"/>
      <c r="X33" s="642"/>
      <c r="Y33" s="643"/>
      <c r="Z33" s="644">
        <v>4.2</v>
      </c>
      <c r="AA33" s="644"/>
      <c r="AB33" s="644"/>
      <c r="AC33" s="644"/>
      <c r="AD33" s="645" t="s">
        <v>235</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2122364</v>
      </c>
      <c r="CS33" s="665"/>
      <c r="CT33" s="665"/>
      <c r="CU33" s="665"/>
      <c r="CV33" s="665"/>
      <c r="CW33" s="665"/>
      <c r="CX33" s="665"/>
      <c r="CY33" s="666"/>
      <c r="CZ33" s="646">
        <v>46.6</v>
      </c>
      <c r="DA33" s="677"/>
      <c r="DB33" s="677"/>
      <c r="DC33" s="679"/>
      <c r="DD33" s="650">
        <v>1606480</v>
      </c>
      <c r="DE33" s="665"/>
      <c r="DF33" s="665"/>
      <c r="DG33" s="665"/>
      <c r="DH33" s="665"/>
      <c r="DI33" s="665"/>
      <c r="DJ33" s="665"/>
      <c r="DK33" s="666"/>
      <c r="DL33" s="650">
        <v>1142125</v>
      </c>
      <c r="DM33" s="665"/>
      <c r="DN33" s="665"/>
      <c r="DO33" s="665"/>
      <c r="DP33" s="665"/>
      <c r="DQ33" s="665"/>
      <c r="DR33" s="665"/>
      <c r="DS33" s="665"/>
      <c r="DT33" s="665"/>
      <c r="DU33" s="665"/>
      <c r="DV33" s="666"/>
      <c r="DW33" s="646">
        <v>41.5</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240274</v>
      </c>
      <c r="S34" s="642"/>
      <c r="T34" s="642"/>
      <c r="U34" s="642"/>
      <c r="V34" s="642"/>
      <c r="W34" s="642"/>
      <c r="X34" s="642"/>
      <c r="Y34" s="643"/>
      <c r="Z34" s="644">
        <v>5</v>
      </c>
      <c r="AA34" s="644"/>
      <c r="AB34" s="644"/>
      <c r="AC34" s="644"/>
      <c r="AD34" s="645">
        <v>2351</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706826</v>
      </c>
      <c r="CS34" s="642"/>
      <c r="CT34" s="642"/>
      <c r="CU34" s="642"/>
      <c r="CV34" s="642"/>
      <c r="CW34" s="642"/>
      <c r="CX34" s="642"/>
      <c r="CY34" s="643"/>
      <c r="CZ34" s="646">
        <v>15.5</v>
      </c>
      <c r="DA34" s="677"/>
      <c r="DB34" s="677"/>
      <c r="DC34" s="679"/>
      <c r="DD34" s="650">
        <v>616341</v>
      </c>
      <c r="DE34" s="642"/>
      <c r="DF34" s="642"/>
      <c r="DG34" s="642"/>
      <c r="DH34" s="642"/>
      <c r="DI34" s="642"/>
      <c r="DJ34" s="642"/>
      <c r="DK34" s="643"/>
      <c r="DL34" s="650">
        <v>556591</v>
      </c>
      <c r="DM34" s="642"/>
      <c r="DN34" s="642"/>
      <c r="DO34" s="642"/>
      <c r="DP34" s="642"/>
      <c r="DQ34" s="642"/>
      <c r="DR34" s="642"/>
      <c r="DS34" s="642"/>
      <c r="DT34" s="642"/>
      <c r="DU34" s="642"/>
      <c r="DV34" s="643"/>
      <c r="DW34" s="646">
        <v>20.2</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283300</v>
      </c>
      <c r="S35" s="642"/>
      <c r="T35" s="642"/>
      <c r="U35" s="642"/>
      <c r="V35" s="642"/>
      <c r="W35" s="642"/>
      <c r="X35" s="642"/>
      <c r="Y35" s="643"/>
      <c r="Z35" s="644">
        <v>5.9</v>
      </c>
      <c r="AA35" s="644"/>
      <c r="AB35" s="644"/>
      <c r="AC35" s="644"/>
      <c r="AD35" s="645" t="s">
        <v>127</v>
      </c>
      <c r="AE35" s="645"/>
      <c r="AF35" s="645"/>
      <c r="AG35" s="645"/>
      <c r="AH35" s="645"/>
      <c r="AI35" s="645"/>
      <c r="AJ35" s="645"/>
      <c r="AK35" s="645"/>
      <c r="AL35" s="646" t="s">
        <v>127</v>
      </c>
      <c r="AM35" s="647"/>
      <c r="AN35" s="647"/>
      <c r="AO35" s="648"/>
      <c r="AP35" s="234"/>
      <c r="AQ35" s="714" t="s">
        <v>325</v>
      </c>
      <c r="AR35" s="715"/>
      <c r="AS35" s="715"/>
      <c r="AT35" s="715"/>
      <c r="AU35" s="715"/>
      <c r="AV35" s="715"/>
      <c r="AW35" s="715"/>
      <c r="AX35" s="715"/>
      <c r="AY35" s="716"/>
      <c r="AZ35" s="630">
        <v>557789</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95486</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46576</v>
      </c>
      <c r="CS35" s="665"/>
      <c r="CT35" s="665"/>
      <c r="CU35" s="665"/>
      <c r="CV35" s="665"/>
      <c r="CW35" s="665"/>
      <c r="CX35" s="665"/>
      <c r="CY35" s="666"/>
      <c r="CZ35" s="646">
        <v>1</v>
      </c>
      <c r="DA35" s="677"/>
      <c r="DB35" s="677"/>
      <c r="DC35" s="679"/>
      <c r="DD35" s="650">
        <v>44390</v>
      </c>
      <c r="DE35" s="665"/>
      <c r="DF35" s="665"/>
      <c r="DG35" s="665"/>
      <c r="DH35" s="665"/>
      <c r="DI35" s="665"/>
      <c r="DJ35" s="665"/>
      <c r="DK35" s="666"/>
      <c r="DL35" s="650">
        <v>17135</v>
      </c>
      <c r="DM35" s="665"/>
      <c r="DN35" s="665"/>
      <c r="DO35" s="665"/>
      <c r="DP35" s="665"/>
      <c r="DQ35" s="665"/>
      <c r="DR35" s="665"/>
      <c r="DS35" s="665"/>
      <c r="DT35" s="665"/>
      <c r="DU35" s="665"/>
      <c r="DV35" s="666"/>
      <c r="DW35" s="646">
        <v>0.6</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127</v>
      </c>
      <c r="AA36" s="644"/>
      <c r="AB36" s="644"/>
      <c r="AC36" s="644"/>
      <c r="AD36" s="645" t="s">
        <v>235</v>
      </c>
      <c r="AE36" s="645"/>
      <c r="AF36" s="645"/>
      <c r="AG36" s="645"/>
      <c r="AH36" s="645"/>
      <c r="AI36" s="645"/>
      <c r="AJ36" s="645"/>
      <c r="AK36" s="645"/>
      <c r="AL36" s="646" t="s">
        <v>127</v>
      </c>
      <c r="AM36" s="647"/>
      <c r="AN36" s="647"/>
      <c r="AO36" s="648"/>
      <c r="AQ36" s="718" t="s">
        <v>329</v>
      </c>
      <c r="AR36" s="719"/>
      <c r="AS36" s="719"/>
      <c r="AT36" s="719"/>
      <c r="AU36" s="719"/>
      <c r="AV36" s="719"/>
      <c r="AW36" s="719"/>
      <c r="AX36" s="719"/>
      <c r="AY36" s="720"/>
      <c r="AZ36" s="641">
        <v>221000</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93096</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902879</v>
      </c>
      <c r="CS36" s="642"/>
      <c r="CT36" s="642"/>
      <c r="CU36" s="642"/>
      <c r="CV36" s="642"/>
      <c r="CW36" s="642"/>
      <c r="CX36" s="642"/>
      <c r="CY36" s="643"/>
      <c r="CZ36" s="646">
        <v>19.8</v>
      </c>
      <c r="DA36" s="677"/>
      <c r="DB36" s="677"/>
      <c r="DC36" s="679"/>
      <c r="DD36" s="650">
        <v>705481</v>
      </c>
      <c r="DE36" s="642"/>
      <c r="DF36" s="642"/>
      <c r="DG36" s="642"/>
      <c r="DH36" s="642"/>
      <c r="DI36" s="642"/>
      <c r="DJ36" s="642"/>
      <c r="DK36" s="643"/>
      <c r="DL36" s="650">
        <v>369444</v>
      </c>
      <c r="DM36" s="642"/>
      <c r="DN36" s="642"/>
      <c r="DO36" s="642"/>
      <c r="DP36" s="642"/>
      <c r="DQ36" s="642"/>
      <c r="DR36" s="642"/>
      <c r="DS36" s="642"/>
      <c r="DT36" s="642"/>
      <c r="DU36" s="642"/>
      <c r="DV36" s="643"/>
      <c r="DW36" s="646">
        <v>13.4</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131700</v>
      </c>
      <c r="S37" s="642"/>
      <c r="T37" s="642"/>
      <c r="U37" s="642"/>
      <c r="V37" s="642"/>
      <c r="W37" s="642"/>
      <c r="X37" s="642"/>
      <c r="Y37" s="643"/>
      <c r="Z37" s="644">
        <v>2.8</v>
      </c>
      <c r="AA37" s="644"/>
      <c r="AB37" s="644"/>
      <c r="AC37" s="644"/>
      <c r="AD37" s="645" t="s">
        <v>127</v>
      </c>
      <c r="AE37" s="645"/>
      <c r="AF37" s="645"/>
      <c r="AG37" s="645"/>
      <c r="AH37" s="645"/>
      <c r="AI37" s="645"/>
      <c r="AJ37" s="645"/>
      <c r="AK37" s="645"/>
      <c r="AL37" s="646" t="s">
        <v>127</v>
      </c>
      <c r="AM37" s="647"/>
      <c r="AN37" s="647"/>
      <c r="AO37" s="648"/>
      <c r="AQ37" s="718" t="s">
        <v>333</v>
      </c>
      <c r="AR37" s="719"/>
      <c r="AS37" s="719"/>
      <c r="AT37" s="719"/>
      <c r="AU37" s="719"/>
      <c r="AV37" s="719"/>
      <c r="AW37" s="719"/>
      <c r="AX37" s="719"/>
      <c r="AY37" s="720"/>
      <c r="AZ37" s="641">
        <v>47543</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1369</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267106</v>
      </c>
      <c r="CS37" s="665"/>
      <c r="CT37" s="665"/>
      <c r="CU37" s="665"/>
      <c r="CV37" s="665"/>
      <c r="CW37" s="665"/>
      <c r="CX37" s="665"/>
      <c r="CY37" s="666"/>
      <c r="CZ37" s="646">
        <v>5.9</v>
      </c>
      <c r="DA37" s="677"/>
      <c r="DB37" s="677"/>
      <c r="DC37" s="679"/>
      <c r="DD37" s="650">
        <v>265899</v>
      </c>
      <c r="DE37" s="665"/>
      <c r="DF37" s="665"/>
      <c r="DG37" s="665"/>
      <c r="DH37" s="665"/>
      <c r="DI37" s="665"/>
      <c r="DJ37" s="665"/>
      <c r="DK37" s="666"/>
      <c r="DL37" s="650">
        <v>256652</v>
      </c>
      <c r="DM37" s="665"/>
      <c r="DN37" s="665"/>
      <c r="DO37" s="665"/>
      <c r="DP37" s="665"/>
      <c r="DQ37" s="665"/>
      <c r="DR37" s="665"/>
      <c r="DS37" s="665"/>
      <c r="DT37" s="665"/>
      <c r="DU37" s="665"/>
      <c r="DV37" s="666"/>
      <c r="DW37" s="646">
        <v>9.3000000000000007</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4781268</v>
      </c>
      <c r="S38" s="722"/>
      <c r="T38" s="722"/>
      <c r="U38" s="722"/>
      <c r="V38" s="722"/>
      <c r="W38" s="722"/>
      <c r="X38" s="722"/>
      <c r="Y38" s="723"/>
      <c r="Z38" s="724">
        <v>100</v>
      </c>
      <c r="AA38" s="724"/>
      <c r="AB38" s="724"/>
      <c r="AC38" s="724"/>
      <c r="AD38" s="725">
        <v>2618110</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2750</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2404</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285033</v>
      </c>
      <c r="CS38" s="642"/>
      <c r="CT38" s="642"/>
      <c r="CU38" s="642"/>
      <c r="CV38" s="642"/>
      <c r="CW38" s="642"/>
      <c r="CX38" s="642"/>
      <c r="CY38" s="643"/>
      <c r="CZ38" s="646">
        <v>6.3</v>
      </c>
      <c r="DA38" s="677"/>
      <c r="DB38" s="677"/>
      <c r="DC38" s="679"/>
      <c r="DD38" s="650">
        <v>236096</v>
      </c>
      <c r="DE38" s="642"/>
      <c r="DF38" s="642"/>
      <c r="DG38" s="642"/>
      <c r="DH38" s="642"/>
      <c r="DI38" s="642"/>
      <c r="DJ38" s="642"/>
      <c r="DK38" s="643"/>
      <c r="DL38" s="650">
        <v>198955</v>
      </c>
      <c r="DM38" s="642"/>
      <c r="DN38" s="642"/>
      <c r="DO38" s="642"/>
      <c r="DP38" s="642"/>
      <c r="DQ38" s="642"/>
      <c r="DR38" s="642"/>
      <c r="DS38" s="642"/>
      <c r="DT38" s="642"/>
      <c r="DU38" s="642"/>
      <c r="DV38" s="643"/>
      <c r="DW38" s="646">
        <v>7.2</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v>1463</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108</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26050</v>
      </c>
      <c r="CS39" s="665"/>
      <c r="CT39" s="665"/>
      <c r="CU39" s="665"/>
      <c r="CV39" s="665"/>
      <c r="CW39" s="665"/>
      <c r="CX39" s="665"/>
      <c r="CY39" s="666"/>
      <c r="CZ39" s="646">
        <v>0.6</v>
      </c>
      <c r="DA39" s="677"/>
      <c r="DB39" s="677"/>
      <c r="DC39" s="679"/>
      <c r="DD39" s="650">
        <v>4172</v>
      </c>
      <c r="DE39" s="665"/>
      <c r="DF39" s="665"/>
      <c r="DG39" s="665"/>
      <c r="DH39" s="665"/>
      <c r="DI39" s="665"/>
      <c r="DJ39" s="665"/>
      <c r="DK39" s="666"/>
      <c r="DL39" s="650" t="s">
        <v>127</v>
      </c>
      <c r="DM39" s="665"/>
      <c r="DN39" s="665"/>
      <c r="DO39" s="665"/>
      <c r="DP39" s="665"/>
      <c r="DQ39" s="665"/>
      <c r="DR39" s="665"/>
      <c r="DS39" s="665"/>
      <c r="DT39" s="665"/>
      <c r="DU39" s="665"/>
      <c r="DV39" s="666"/>
      <c r="DW39" s="646" t="s">
        <v>127</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82266</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127</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155000</v>
      </c>
      <c r="CS40" s="642"/>
      <c r="CT40" s="642"/>
      <c r="CU40" s="642"/>
      <c r="CV40" s="642"/>
      <c r="CW40" s="642"/>
      <c r="CX40" s="642"/>
      <c r="CY40" s="643"/>
      <c r="CZ40" s="646">
        <v>3.4</v>
      </c>
      <c r="DA40" s="677"/>
      <c r="DB40" s="677"/>
      <c r="DC40" s="679"/>
      <c r="DD40" s="650" t="s">
        <v>235</v>
      </c>
      <c r="DE40" s="642"/>
      <c r="DF40" s="642"/>
      <c r="DG40" s="642"/>
      <c r="DH40" s="642"/>
      <c r="DI40" s="642"/>
      <c r="DJ40" s="642"/>
      <c r="DK40" s="643"/>
      <c r="DL40" s="650" t="s">
        <v>235</v>
      </c>
      <c r="DM40" s="642"/>
      <c r="DN40" s="642"/>
      <c r="DO40" s="642"/>
      <c r="DP40" s="642"/>
      <c r="DQ40" s="642"/>
      <c r="DR40" s="642"/>
      <c r="DS40" s="642"/>
      <c r="DT40" s="642"/>
      <c r="DU40" s="642"/>
      <c r="DV40" s="643"/>
      <c r="DW40" s="646" t="s">
        <v>127</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202767</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239</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127</v>
      </c>
      <c r="CS41" s="665"/>
      <c r="CT41" s="665"/>
      <c r="CU41" s="665"/>
      <c r="CV41" s="665"/>
      <c r="CW41" s="665"/>
      <c r="CX41" s="665"/>
      <c r="CY41" s="666"/>
      <c r="CZ41" s="646" t="s">
        <v>127</v>
      </c>
      <c r="DA41" s="677"/>
      <c r="DB41" s="677"/>
      <c r="DC41" s="679"/>
      <c r="DD41" s="650" t="s">
        <v>127</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942867</v>
      </c>
      <c r="CS42" s="642"/>
      <c r="CT42" s="642"/>
      <c r="CU42" s="642"/>
      <c r="CV42" s="642"/>
      <c r="CW42" s="642"/>
      <c r="CX42" s="642"/>
      <c r="CY42" s="643"/>
      <c r="CZ42" s="646">
        <v>20.7</v>
      </c>
      <c r="DA42" s="647"/>
      <c r="DB42" s="647"/>
      <c r="DC42" s="742"/>
      <c r="DD42" s="650">
        <v>528174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21430</v>
      </c>
      <c r="CS43" s="665"/>
      <c r="CT43" s="665"/>
      <c r="CU43" s="665"/>
      <c r="CV43" s="665"/>
      <c r="CW43" s="665"/>
      <c r="CX43" s="665"/>
      <c r="CY43" s="666"/>
      <c r="CZ43" s="646">
        <v>0.5</v>
      </c>
      <c r="DA43" s="677"/>
      <c r="DB43" s="677"/>
      <c r="DC43" s="679"/>
      <c r="DD43" s="650">
        <v>21430</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919687</v>
      </c>
      <c r="CS44" s="642"/>
      <c r="CT44" s="642"/>
      <c r="CU44" s="642"/>
      <c r="CV44" s="642"/>
      <c r="CW44" s="642"/>
      <c r="CX44" s="642"/>
      <c r="CY44" s="643"/>
      <c r="CZ44" s="646">
        <v>20.2</v>
      </c>
      <c r="DA44" s="647"/>
      <c r="DB44" s="647"/>
      <c r="DC44" s="742"/>
      <c r="DD44" s="650">
        <v>510804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91153</v>
      </c>
      <c r="CS45" s="665"/>
      <c r="CT45" s="665"/>
      <c r="CU45" s="665"/>
      <c r="CV45" s="665"/>
      <c r="CW45" s="665"/>
      <c r="CX45" s="665"/>
      <c r="CY45" s="666"/>
      <c r="CZ45" s="646">
        <v>2</v>
      </c>
      <c r="DA45" s="677"/>
      <c r="DB45" s="677"/>
      <c r="DC45" s="679"/>
      <c r="DD45" s="650">
        <v>25598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797160</v>
      </c>
      <c r="CS46" s="642"/>
      <c r="CT46" s="642"/>
      <c r="CU46" s="642"/>
      <c r="CV46" s="642"/>
      <c r="CW46" s="642"/>
      <c r="CX46" s="642"/>
      <c r="CY46" s="643"/>
      <c r="CZ46" s="646">
        <v>17.5</v>
      </c>
      <c r="DA46" s="647"/>
      <c r="DB46" s="647"/>
      <c r="DC46" s="742"/>
      <c r="DD46" s="650">
        <v>482755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23180</v>
      </c>
      <c r="CS47" s="665"/>
      <c r="CT47" s="665"/>
      <c r="CU47" s="665"/>
      <c r="CV47" s="665"/>
      <c r="CW47" s="665"/>
      <c r="CX47" s="665"/>
      <c r="CY47" s="666"/>
      <c r="CZ47" s="646">
        <v>0.5</v>
      </c>
      <c r="DA47" s="677"/>
      <c r="DB47" s="677"/>
      <c r="DC47" s="679"/>
      <c r="DD47" s="650">
        <v>17370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127</v>
      </c>
      <c r="CS48" s="642"/>
      <c r="CT48" s="642"/>
      <c r="CU48" s="642"/>
      <c r="CV48" s="642"/>
      <c r="CW48" s="642"/>
      <c r="CX48" s="642"/>
      <c r="CY48" s="643"/>
      <c r="CZ48" s="646" t="s">
        <v>235</v>
      </c>
      <c r="DA48" s="647"/>
      <c r="DB48" s="647"/>
      <c r="DC48" s="742"/>
      <c r="DD48" s="650" t="s">
        <v>235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4553205</v>
      </c>
      <c r="CS49" s="711"/>
      <c r="CT49" s="711"/>
      <c r="CU49" s="711"/>
      <c r="CV49" s="711"/>
      <c r="CW49" s="711"/>
      <c r="CX49" s="711"/>
      <c r="CY49" s="743"/>
      <c r="CZ49" s="726">
        <v>100</v>
      </c>
      <c r="DA49" s="744"/>
      <c r="DB49" s="744"/>
      <c r="DC49" s="745"/>
      <c r="DD49" s="746">
        <v>3317484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m2WFGzJp7R5ARrTPCEuxJz7F2yPMIB0ppRDIeHf+N9unf/ANKXWMK5sNsuo5KStmDkNEMT8NxOYxv+zaesqg==" saltValue="jBK8WGogRk51gCARMPB7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S9" sqref="BS9:CG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4779</v>
      </c>
      <c r="R7" s="777"/>
      <c r="S7" s="777"/>
      <c r="T7" s="777"/>
      <c r="U7" s="777"/>
      <c r="V7" s="777">
        <v>4553</v>
      </c>
      <c r="W7" s="777"/>
      <c r="X7" s="777"/>
      <c r="Y7" s="777"/>
      <c r="Z7" s="777"/>
      <c r="AA7" s="777">
        <v>226</v>
      </c>
      <c r="AB7" s="777"/>
      <c r="AC7" s="777"/>
      <c r="AD7" s="777"/>
      <c r="AE7" s="778"/>
      <c r="AF7" s="779">
        <v>213</v>
      </c>
      <c r="AG7" s="780"/>
      <c r="AH7" s="780"/>
      <c r="AI7" s="780"/>
      <c r="AJ7" s="781"/>
      <c r="AK7" s="816">
        <v>632</v>
      </c>
      <c r="AL7" s="817"/>
      <c r="AM7" s="817"/>
      <c r="AN7" s="817"/>
      <c r="AO7" s="817"/>
      <c r="AP7" s="817">
        <v>1898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2</v>
      </c>
      <c r="CI7" s="814"/>
      <c r="CJ7" s="814"/>
      <c r="CK7" s="814"/>
      <c r="CL7" s="815"/>
      <c r="CM7" s="813">
        <v>36</v>
      </c>
      <c r="CN7" s="814"/>
      <c r="CO7" s="814"/>
      <c r="CP7" s="814"/>
      <c r="CQ7" s="815"/>
      <c r="CR7" s="813">
        <v>50</v>
      </c>
      <c r="CS7" s="814"/>
      <c r="CT7" s="814"/>
      <c r="CU7" s="814"/>
      <c r="CV7" s="815"/>
      <c r="CW7" s="813">
        <v>3</v>
      </c>
      <c r="CX7" s="814"/>
      <c r="CY7" s="814"/>
      <c r="CZ7" s="814"/>
      <c r="DA7" s="815"/>
      <c r="DB7" s="813" t="s">
        <v>576</v>
      </c>
      <c r="DC7" s="814"/>
      <c r="DD7" s="814"/>
      <c r="DE7" s="814"/>
      <c r="DF7" s="815"/>
      <c r="DG7" s="813" t="s">
        <v>576</v>
      </c>
      <c r="DH7" s="814"/>
      <c r="DI7" s="814"/>
      <c r="DJ7" s="814"/>
      <c r="DK7" s="815"/>
      <c r="DL7" s="813" t="s">
        <v>601</v>
      </c>
      <c r="DM7" s="814"/>
      <c r="DN7" s="814"/>
      <c r="DO7" s="814"/>
      <c r="DP7" s="815"/>
      <c r="DQ7" s="813" t="s">
        <v>576</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3</v>
      </c>
      <c r="R8" s="801"/>
      <c r="S8" s="801"/>
      <c r="T8" s="801"/>
      <c r="U8" s="801"/>
      <c r="V8" s="801">
        <v>0</v>
      </c>
      <c r="W8" s="801"/>
      <c r="X8" s="801"/>
      <c r="Y8" s="801"/>
      <c r="Z8" s="801"/>
      <c r="AA8" s="801">
        <v>2</v>
      </c>
      <c r="AB8" s="801"/>
      <c r="AC8" s="801"/>
      <c r="AD8" s="801"/>
      <c r="AE8" s="802"/>
      <c r="AF8" s="803">
        <v>2</v>
      </c>
      <c r="AG8" s="804"/>
      <c r="AH8" s="804"/>
      <c r="AI8" s="804"/>
      <c r="AJ8" s="805"/>
      <c r="AK8" s="806" t="s">
        <v>575</v>
      </c>
      <c r="AL8" s="807"/>
      <c r="AM8" s="807"/>
      <c r="AN8" s="807"/>
      <c r="AO8" s="807"/>
      <c r="AP8" s="807" t="s">
        <v>576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600</v>
      </c>
      <c r="BT8" s="811"/>
      <c r="BU8" s="811"/>
      <c r="BV8" s="811"/>
      <c r="BW8" s="811"/>
      <c r="BX8" s="811"/>
      <c r="BY8" s="811"/>
      <c r="BZ8" s="811"/>
      <c r="CA8" s="811"/>
      <c r="CB8" s="811"/>
      <c r="CC8" s="811"/>
      <c r="CD8" s="811"/>
      <c r="CE8" s="811"/>
      <c r="CF8" s="811"/>
      <c r="CG8" s="812"/>
      <c r="CH8" s="823">
        <v>-6</v>
      </c>
      <c r="CI8" s="824"/>
      <c r="CJ8" s="824"/>
      <c r="CK8" s="824"/>
      <c r="CL8" s="825"/>
      <c r="CM8" s="823">
        <v>316</v>
      </c>
      <c r="CN8" s="824"/>
      <c r="CO8" s="824"/>
      <c r="CP8" s="824"/>
      <c r="CQ8" s="825"/>
      <c r="CR8" s="823">
        <v>5</v>
      </c>
      <c r="CS8" s="824"/>
      <c r="CT8" s="824"/>
      <c r="CU8" s="824"/>
      <c r="CV8" s="825"/>
      <c r="CW8" s="823" t="s">
        <v>576</v>
      </c>
      <c r="CX8" s="824"/>
      <c r="CY8" s="824"/>
      <c r="CZ8" s="824"/>
      <c r="DA8" s="825"/>
      <c r="DB8" s="823" t="s">
        <v>576</v>
      </c>
      <c r="DC8" s="824"/>
      <c r="DD8" s="824"/>
      <c r="DE8" s="824"/>
      <c r="DF8" s="825"/>
      <c r="DG8" s="823" t="s">
        <v>576</v>
      </c>
      <c r="DH8" s="824"/>
      <c r="DI8" s="824"/>
      <c r="DJ8" s="824"/>
      <c r="DK8" s="825"/>
      <c r="DL8" s="823" t="s">
        <v>601</v>
      </c>
      <c r="DM8" s="824"/>
      <c r="DN8" s="824"/>
      <c r="DO8" s="824"/>
      <c r="DP8" s="825"/>
      <c r="DQ8" s="823" t="s">
        <v>576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4781</v>
      </c>
      <c r="R23" s="836"/>
      <c r="S23" s="836"/>
      <c r="T23" s="836"/>
      <c r="U23" s="836"/>
      <c r="V23" s="836">
        <v>4553</v>
      </c>
      <c r="W23" s="836"/>
      <c r="X23" s="836"/>
      <c r="Y23" s="836"/>
      <c r="Z23" s="836"/>
      <c r="AA23" s="836">
        <v>228</v>
      </c>
      <c r="AB23" s="836"/>
      <c r="AC23" s="836"/>
      <c r="AD23" s="836"/>
      <c r="AE23" s="837"/>
      <c r="AF23" s="838">
        <v>215</v>
      </c>
      <c r="AG23" s="836"/>
      <c r="AH23" s="836"/>
      <c r="AI23" s="836"/>
      <c r="AJ23" s="839"/>
      <c r="AK23" s="840"/>
      <c r="AL23" s="841"/>
      <c r="AM23" s="841"/>
      <c r="AN23" s="841"/>
      <c r="AO23" s="841"/>
      <c r="AP23" s="836">
        <v>1898</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1027</v>
      </c>
      <c r="R28" s="865"/>
      <c r="S28" s="865"/>
      <c r="T28" s="865"/>
      <c r="U28" s="865"/>
      <c r="V28" s="865">
        <v>931</v>
      </c>
      <c r="W28" s="865"/>
      <c r="X28" s="865"/>
      <c r="Y28" s="865"/>
      <c r="Z28" s="865"/>
      <c r="AA28" s="865">
        <v>95</v>
      </c>
      <c r="AB28" s="865"/>
      <c r="AC28" s="865"/>
      <c r="AD28" s="865"/>
      <c r="AE28" s="866"/>
      <c r="AF28" s="867">
        <v>95</v>
      </c>
      <c r="AG28" s="865"/>
      <c r="AH28" s="865"/>
      <c r="AI28" s="865"/>
      <c r="AJ28" s="868"/>
      <c r="AK28" s="869">
        <v>82</v>
      </c>
      <c r="AL28" s="860"/>
      <c r="AM28" s="860"/>
      <c r="AN28" s="860"/>
      <c r="AO28" s="860"/>
      <c r="AP28" s="860" t="s">
        <v>577</v>
      </c>
      <c r="AQ28" s="860"/>
      <c r="AR28" s="860"/>
      <c r="AS28" s="860"/>
      <c r="AT28" s="860"/>
      <c r="AU28" s="860" t="s">
        <v>578</v>
      </c>
      <c r="AV28" s="860"/>
      <c r="AW28" s="860"/>
      <c r="AX28" s="860"/>
      <c r="AY28" s="860"/>
      <c r="AZ28" s="861" t="s">
        <v>576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142</v>
      </c>
      <c r="R29" s="801"/>
      <c r="S29" s="801"/>
      <c r="T29" s="801"/>
      <c r="U29" s="801"/>
      <c r="V29" s="801">
        <v>84</v>
      </c>
      <c r="W29" s="801"/>
      <c r="X29" s="801"/>
      <c r="Y29" s="801"/>
      <c r="Z29" s="801"/>
      <c r="AA29" s="801">
        <v>58</v>
      </c>
      <c r="AB29" s="801"/>
      <c r="AC29" s="801"/>
      <c r="AD29" s="801"/>
      <c r="AE29" s="802"/>
      <c r="AF29" s="803">
        <v>58</v>
      </c>
      <c r="AG29" s="804"/>
      <c r="AH29" s="804"/>
      <c r="AI29" s="804"/>
      <c r="AJ29" s="805"/>
      <c r="AK29" s="872">
        <v>0</v>
      </c>
      <c r="AL29" s="873"/>
      <c r="AM29" s="873"/>
      <c r="AN29" s="873"/>
      <c r="AO29" s="873"/>
      <c r="AP29" s="873" t="s">
        <v>576</v>
      </c>
      <c r="AQ29" s="873"/>
      <c r="AR29" s="873"/>
      <c r="AS29" s="873"/>
      <c r="AT29" s="873"/>
      <c r="AU29" s="873" t="s">
        <v>576</v>
      </c>
      <c r="AV29" s="873"/>
      <c r="AW29" s="873"/>
      <c r="AX29" s="873"/>
      <c r="AY29" s="873"/>
      <c r="AZ29" s="874" t="s">
        <v>576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97</v>
      </c>
      <c r="R30" s="801"/>
      <c r="S30" s="801"/>
      <c r="T30" s="801"/>
      <c r="U30" s="801"/>
      <c r="V30" s="801">
        <v>96</v>
      </c>
      <c r="W30" s="801"/>
      <c r="X30" s="801"/>
      <c r="Y30" s="801"/>
      <c r="Z30" s="801"/>
      <c r="AA30" s="801">
        <v>0</v>
      </c>
      <c r="AB30" s="801"/>
      <c r="AC30" s="801"/>
      <c r="AD30" s="801"/>
      <c r="AE30" s="802"/>
      <c r="AF30" s="803">
        <v>0</v>
      </c>
      <c r="AG30" s="804"/>
      <c r="AH30" s="804"/>
      <c r="AI30" s="804"/>
      <c r="AJ30" s="805"/>
      <c r="AK30" s="872">
        <v>23</v>
      </c>
      <c r="AL30" s="873"/>
      <c r="AM30" s="873"/>
      <c r="AN30" s="873"/>
      <c r="AO30" s="873"/>
      <c r="AP30" s="873" t="s">
        <v>576</v>
      </c>
      <c r="AQ30" s="873"/>
      <c r="AR30" s="873"/>
      <c r="AS30" s="873"/>
      <c r="AT30" s="873"/>
      <c r="AU30" s="873" t="s">
        <v>579</v>
      </c>
      <c r="AV30" s="873"/>
      <c r="AW30" s="873"/>
      <c r="AX30" s="873"/>
      <c r="AY30" s="873"/>
      <c r="AZ30" s="874" t="s">
        <v>576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171</v>
      </c>
      <c r="R31" s="801"/>
      <c r="S31" s="801"/>
      <c r="T31" s="801"/>
      <c r="U31" s="801"/>
      <c r="V31" s="801">
        <v>148</v>
      </c>
      <c r="W31" s="801"/>
      <c r="X31" s="801"/>
      <c r="Y31" s="801"/>
      <c r="Z31" s="801"/>
      <c r="AA31" s="801">
        <v>24</v>
      </c>
      <c r="AB31" s="801"/>
      <c r="AC31" s="801"/>
      <c r="AD31" s="801"/>
      <c r="AE31" s="802"/>
      <c r="AF31" s="803">
        <v>1005</v>
      </c>
      <c r="AG31" s="804"/>
      <c r="AH31" s="804"/>
      <c r="AI31" s="804"/>
      <c r="AJ31" s="805"/>
      <c r="AK31" s="872">
        <v>0</v>
      </c>
      <c r="AL31" s="873"/>
      <c r="AM31" s="873"/>
      <c r="AN31" s="873"/>
      <c r="AO31" s="873"/>
      <c r="AP31" s="873">
        <v>36</v>
      </c>
      <c r="AQ31" s="873"/>
      <c r="AR31" s="873"/>
      <c r="AS31" s="873"/>
      <c r="AT31" s="873"/>
      <c r="AU31" s="873">
        <v>8</v>
      </c>
      <c r="AV31" s="873"/>
      <c r="AW31" s="873"/>
      <c r="AX31" s="873"/>
      <c r="AY31" s="873"/>
      <c r="AZ31" s="874" t="s">
        <v>576</v>
      </c>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366</v>
      </c>
      <c r="R32" s="801"/>
      <c r="S32" s="801"/>
      <c r="T32" s="801"/>
      <c r="U32" s="801"/>
      <c r="V32" s="801">
        <v>197</v>
      </c>
      <c r="W32" s="801"/>
      <c r="X32" s="801"/>
      <c r="Y32" s="801"/>
      <c r="Z32" s="801"/>
      <c r="AA32" s="801">
        <v>169</v>
      </c>
      <c r="AB32" s="801"/>
      <c r="AC32" s="801"/>
      <c r="AD32" s="801"/>
      <c r="AE32" s="802"/>
      <c r="AF32" s="803">
        <v>379</v>
      </c>
      <c r="AG32" s="804"/>
      <c r="AH32" s="804"/>
      <c r="AI32" s="804"/>
      <c r="AJ32" s="805"/>
      <c r="AK32" s="872">
        <v>221</v>
      </c>
      <c r="AL32" s="873"/>
      <c r="AM32" s="873"/>
      <c r="AN32" s="873"/>
      <c r="AO32" s="873"/>
      <c r="AP32" s="873">
        <v>591</v>
      </c>
      <c r="AQ32" s="873"/>
      <c r="AR32" s="873"/>
      <c r="AS32" s="873"/>
      <c r="AT32" s="873"/>
      <c r="AU32" s="873">
        <v>528</v>
      </c>
      <c r="AV32" s="873"/>
      <c r="AW32" s="873"/>
      <c r="AX32" s="873"/>
      <c r="AY32" s="873"/>
      <c r="AZ32" s="874" t="s">
        <v>576</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1538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390</v>
      </c>
      <c r="R66" s="760"/>
      <c r="S66" s="760"/>
      <c r="T66" s="760"/>
      <c r="U66" s="761"/>
      <c r="V66" s="759" t="s">
        <v>409</v>
      </c>
      <c r="W66" s="760"/>
      <c r="X66" s="760"/>
      <c r="Y66" s="760"/>
      <c r="Z66" s="761"/>
      <c r="AA66" s="759" t="s">
        <v>410</v>
      </c>
      <c r="AB66" s="760"/>
      <c r="AC66" s="760"/>
      <c r="AD66" s="760"/>
      <c r="AE66" s="761"/>
      <c r="AF66" s="894" t="s">
        <v>393</v>
      </c>
      <c r="AG66" s="855"/>
      <c r="AH66" s="855"/>
      <c r="AI66" s="855"/>
      <c r="AJ66" s="895"/>
      <c r="AK66" s="759" t="s">
        <v>394</v>
      </c>
      <c r="AL66" s="783"/>
      <c r="AM66" s="783"/>
      <c r="AN66" s="783"/>
      <c r="AO66" s="784"/>
      <c r="AP66" s="759" t="s">
        <v>395</v>
      </c>
      <c r="AQ66" s="760"/>
      <c r="AR66" s="760"/>
      <c r="AS66" s="760"/>
      <c r="AT66" s="761"/>
      <c r="AU66" s="759" t="s">
        <v>411</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580</v>
      </c>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v>48</v>
      </c>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581</v>
      </c>
      <c r="C69" s="916"/>
      <c r="D69" s="916"/>
      <c r="E69" s="916"/>
      <c r="F69" s="916"/>
      <c r="G69" s="916"/>
      <c r="H69" s="916"/>
      <c r="I69" s="916"/>
      <c r="J69" s="916"/>
      <c r="K69" s="916"/>
      <c r="L69" s="916"/>
      <c r="M69" s="916"/>
      <c r="N69" s="916"/>
      <c r="O69" s="916"/>
      <c r="P69" s="917"/>
      <c r="Q69" s="918"/>
      <c r="R69" s="873"/>
      <c r="S69" s="873"/>
      <c r="T69" s="873"/>
      <c r="U69" s="873"/>
      <c r="V69" s="873"/>
      <c r="W69" s="873"/>
      <c r="X69" s="873"/>
      <c r="Y69" s="873"/>
      <c r="Z69" s="873"/>
      <c r="AA69" s="873"/>
      <c r="AB69" s="873"/>
      <c r="AC69" s="873"/>
      <c r="AD69" s="873"/>
      <c r="AE69" s="873"/>
      <c r="AF69" s="873">
        <v>27</v>
      </c>
      <c r="AG69" s="873"/>
      <c r="AH69" s="873"/>
      <c r="AI69" s="873"/>
      <c r="AJ69" s="873"/>
      <c r="AK69" s="873"/>
      <c r="AL69" s="873"/>
      <c r="AM69" s="873"/>
      <c r="AN69" s="873"/>
      <c r="AO69" s="873"/>
      <c r="AP69" s="873">
        <v>132</v>
      </c>
      <c r="AQ69" s="873"/>
      <c r="AR69" s="873"/>
      <c r="AS69" s="873"/>
      <c r="AT69" s="873"/>
      <c r="AU69" s="873" t="s">
        <v>576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582</v>
      </c>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v>476</v>
      </c>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583</v>
      </c>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v>173</v>
      </c>
      <c r="AG71" s="873"/>
      <c r="AH71" s="873"/>
      <c r="AI71" s="873"/>
      <c r="AJ71" s="873"/>
      <c r="AK71" s="873"/>
      <c r="AL71" s="873"/>
      <c r="AM71" s="873"/>
      <c r="AN71" s="873"/>
      <c r="AO71" s="873"/>
      <c r="AP71" s="873">
        <v>1033</v>
      </c>
      <c r="AQ71" s="873"/>
      <c r="AR71" s="873"/>
      <c r="AS71" s="873"/>
      <c r="AT71" s="873"/>
      <c r="AU71" s="873" t="s">
        <v>576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598</v>
      </c>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v>9</v>
      </c>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v>618</v>
      </c>
      <c r="AG73" s="873"/>
      <c r="AH73" s="873"/>
      <c r="AI73" s="873"/>
      <c r="AJ73" s="873"/>
      <c r="AK73" s="873"/>
      <c r="AL73" s="873"/>
      <c r="AM73" s="873"/>
      <c r="AN73" s="873"/>
      <c r="AO73" s="873"/>
      <c r="AP73" s="873">
        <v>8596</v>
      </c>
      <c r="AQ73" s="873"/>
      <c r="AR73" s="873"/>
      <c r="AS73" s="873"/>
      <c r="AT73" s="873"/>
      <c r="AU73" s="873">
        <v>180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585</v>
      </c>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v>25</v>
      </c>
      <c r="AG74" s="873"/>
      <c r="AH74" s="873"/>
      <c r="AI74" s="873"/>
      <c r="AJ74" s="873"/>
      <c r="AK74" s="873"/>
      <c r="AL74" s="873"/>
      <c r="AM74" s="873"/>
      <c r="AN74" s="873"/>
      <c r="AO74" s="873"/>
      <c r="AP74" s="873">
        <v>25</v>
      </c>
      <c r="AQ74" s="873"/>
      <c r="AR74" s="873"/>
      <c r="AS74" s="873"/>
      <c r="AT74" s="873"/>
      <c r="AU74" s="873">
        <v>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586</v>
      </c>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v>4</v>
      </c>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587</v>
      </c>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v>35</v>
      </c>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588</v>
      </c>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v>24</v>
      </c>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589</v>
      </c>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v>7</v>
      </c>
      <c r="AG78" s="873"/>
      <c r="AH78" s="873"/>
      <c r="AI78" s="873"/>
      <c r="AJ78" s="873"/>
      <c r="AK78" s="873"/>
      <c r="AL78" s="873"/>
      <c r="AM78" s="873"/>
      <c r="AN78" s="873"/>
      <c r="AO78" s="873"/>
      <c r="AP78" s="873">
        <v>32</v>
      </c>
      <c r="AQ78" s="873"/>
      <c r="AR78" s="873"/>
      <c r="AS78" s="873"/>
      <c r="AT78" s="873"/>
      <c r="AU78" s="873" t="s">
        <v>576</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590</v>
      </c>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v>46</v>
      </c>
      <c r="AG79" s="873"/>
      <c r="AH79" s="873"/>
      <c r="AI79" s="873"/>
      <c r="AJ79" s="873"/>
      <c r="AK79" s="873"/>
      <c r="AL79" s="873"/>
      <c r="AM79" s="873"/>
      <c r="AN79" s="873"/>
      <c r="AO79" s="873"/>
      <c r="AP79" s="873">
        <v>15</v>
      </c>
      <c r="AQ79" s="873"/>
      <c r="AR79" s="873"/>
      <c r="AS79" s="873"/>
      <c r="AT79" s="873"/>
      <c r="AU79" s="873" t="s">
        <v>576</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591</v>
      </c>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v>5</v>
      </c>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592</v>
      </c>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v>135</v>
      </c>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599</v>
      </c>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v>13586</v>
      </c>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t="s">
        <v>593</v>
      </c>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v>277</v>
      </c>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t="s">
        <v>594</v>
      </c>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v>3</v>
      </c>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t="s">
        <v>595</v>
      </c>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v>47</v>
      </c>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t="s">
        <v>596</v>
      </c>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v>9</v>
      </c>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t="s">
        <v>597</v>
      </c>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v>4</v>
      </c>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15557</v>
      </c>
      <c r="AG88" s="884"/>
      <c r="AH88" s="884"/>
      <c r="AI88" s="884"/>
      <c r="AJ88" s="884"/>
      <c r="AK88" s="881"/>
      <c r="AL88" s="881"/>
      <c r="AM88" s="881"/>
      <c r="AN88" s="881"/>
      <c r="AO88" s="881"/>
      <c r="AP88" s="884">
        <v>9833</v>
      </c>
      <c r="AQ88" s="884"/>
      <c r="AR88" s="884"/>
      <c r="AS88" s="884"/>
      <c r="AT88" s="884"/>
      <c r="AU88" s="884">
        <v>181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304</v>
      </c>
      <c r="AG109" s="937"/>
      <c r="AH109" s="937"/>
      <c r="AI109" s="937"/>
      <c r="AJ109" s="938"/>
      <c r="AK109" s="936" t="s">
        <v>303</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304</v>
      </c>
      <c r="BW109" s="937"/>
      <c r="BX109" s="937"/>
      <c r="BY109" s="937"/>
      <c r="BZ109" s="938"/>
      <c r="CA109" s="936" t="s">
        <v>303</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304</v>
      </c>
      <c r="DM109" s="937"/>
      <c r="DN109" s="937"/>
      <c r="DO109" s="937"/>
      <c r="DP109" s="938"/>
      <c r="DQ109" s="936" t="s">
        <v>303</v>
      </c>
      <c r="DR109" s="937"/>
      <c r="DS109" s="937"/>
      <c r="DT109" s="937"/>
      <c r="DU109" s="938"/>
      <c r="DV109" s="936" t="s">
        <v>422</v>
      </c>
      <c r="DW109" s="937"/>
      <c r="DX109" s="937"/>
      <c r="DY109" s="937"/>
      <c r="DZ109" s="939"/>
    </row>
    <row r="110" spans="1:131" s="246" customFormat="1" ht="26.25" customHeight="1" x14ac:dyDescent="0.15">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275550</v>
      </c>
      <c r="AB110" s="944"/>
      <c r="AC110" s="944"/>
      <c r="AD110" s="944"/>
      <c r="AE110" s="945"/>
      <c r="AF110" s="946">
        <v>289863</v>
      </c>
      <c r="AG110" s="944"/>
      <c r="AH110" s="944"/>
      <c r="AI110" s="944"/>
      <c r="AJ110" s="945"/>
      <c r="AK110" s="946">
        <v>295985</v>
      </c>
      <c r="AL110" s="944"/>
      <c r="AM110" s="944"/>
      <c r="AN110" s="944"/>
      <c r="AO110" s="945"/>
      <c r="AP110" s="947">
        <v>12.4</v>
      </c>
      <c r="AQ110" s="948"/>
      <c r="AR110" s="948"/>
      <c r="AS110" s="948"/>
      <c r="AT110" s="949"/>
      <c r="AU110" s="950" t="s">
        <v>73</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1949968</v>
      </c>
      <c r="BR110" s="979"/>
      <c r="BS110" s="979"/>
      <c r="BT110" s="979"/>
      <c r="BU110" s="979"/>
      <c r="BV110" s="979">
        <v>1901979</v>
      </c>
      <c r="BW110" s="979"/>
      <c r="BX110" s="979"/>
      <c r="BY110" s="979"/>
      <c r="BZ110" s="979"/>
      <c r="CA110" s="979">
        <v>1897906</v>
      </c>
      <c r="CB110" s="979"/>
      <c r="CC110" s="979"/>
      <c r="CD110" s="979"/>
      <c r="CE110" s="979"/>
      <c r="CF110" s="993">
        <v>79.8</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428</v>
      </c>
      <c r="DH110" s="979"/>
      <c r="DI110" s="979"/>
      <c r="DJ110" s="979"/>
      <c r="DK110" s="979"/>
      <c r="DL110" s="979" t="s">
        <v>429</v>
      </c>
      <c r="DM110" s="979"/>
      <c r="DN110" s="979"/>
      <c r="DO110" s="979"/>
      <c r="DP110" s="979"/>
      <c r="DQ110" s="979" t="s">
        <v>430</v>
      </c>
      <c r="DR110" s="979"/>
      <c r="DS110" s="979"/>
      <c r="DT110" s="979"/>
      <c r="DU110" s="979"/>
      <c r="DV110" s="980" t="s">
        <v>428</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432</v>
      </c>
      <c r="AG111" s="986"/>
      <c r="AH111" s="986"/>
      <c r="AI111" s="986"/>
      <c r="AJ111" s="987"/>
      <c r="AK111" s="988" t="s">
        <v>433</v>
      </c>
      <c r="AL111" s="986"/>
      <c r="AM111" s="986"/>
      <c r="AN111" s="986"/>
      <c r="AO111" s="987"/>
      <c r="AP111" s="989" t="s">
        <v>434</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432</v>
      </c>
      <c r="BW111" s="972"/>
      <c r="BX111" s="972"/>
      <c r="BY111" s="972"/>
      <c r="BZ111" s="972"/>
      <c r="CA111" s="972" t="s">
        <v>432</v>
      </c>
      <c r="CB111" s="972"/>
      <c r="CC111" s="972"/>
      <c r="CD111" s="972"/>
      <c r="CE111" s="972"/>
      <c r="CF111" s="966" t="s">
        <v>436</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428</v>
      </c>
      <c r="DH111" s="972"/>
      <c r="DI111" s="972"/>
      <c r="DJ111" s="972"/>
      <c r="DK111" s="972"/>
      <c r="DL111" s="972" t="s">
        <v>436</v>
      </c>
      <c r="DM111" s="972"/>
      <c r="DN111" s="972"/>
      <c r="DO111" s="972"/>
      <c r="DP111" s="972"/>
      <c r="DQ111" s="972" t="s">
        <v>434</v>
      </c>
      <c r="DR111" s="972"/>
      <c r="DS111" s="972"/>
      <c r="DT111" s="972"/>
      <c r="DU111" s="972"/>
      <c r="DV111" s="973" t="s">
        <v>434</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428</v>
      </c>
      <c r="AB112" s="1011"/>
      <c r="AC112" s="1011"/>
      <c r="AD112" s="1011"/>
      <c r="AE112" s="1012"/>
      <c r="AF112" s="1013" t="s">
        <v>428</v>
      </c>
      <c r="AG112" s="1011"/>
      <c r="AH112" s="1011"/>
      <c r="AI112" s="1011"/>
      <c r="AJ112" s="1012"/>
      <c r="AK112" s="1013" t="s">
        <v>434</v>
      </c>
      <c r="AL112" s="1011"/>
      <c r="AM112" s="1011"/>
      <c r="AN112" s="1011"/>
      <c r="AO112" s="1012"/>
      <c r="AP112" s="1014" t="s">
        <v>434</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792203</v>
      </c>
      <c r="BR112" s="972"/>
      <c r="BS112" s="972"/>
      <c r="BT112" s="972"/>
      <c r="BU112" s="972"/>
      <c r="BV112" s="972">
        <v>650646</v>
      </c>
      <c r="BW112" s="972"/>
      <c r="BX112" s="972"/>
      <c r="BY112" s="972"/>
      <c r="BZ112" s="972"/>
      <c r="CA112" s="972">
        <v>536405</v>
      </c>
      <c r="CB112" s="972"/>
      <c r="CC112" s="972"/>
      <c r="CD112" s="972"/>
      <c r="CE112" s="972"/>
      <c r="CF112" s="966">
        <v>22.5</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428</v>
      </c>
      <c r="DH112" s="972"/>
      <c r="DI112" s="972"/>
      <c r="DJ112" s="972"/>
      <c r="DK112" s="972"/>
      <c r="DL112" s="972" t="s">
        <v>428</v>
      </c>
      <c r="DM112" s="972"/>
      <c r="DN112" s="972"/>
      <c r="DO112" s="972"/>
      <c r="DP112" s="972"/>
      <c r="DQ112" s="972" t="s">
        <v>428</v>
      </c>
      <c r="DR112" s="972"/>
      <c r="DS112" s="972"/>
      <c r="DT112" s="972"/>
      <c r="DU112" s="972"/>
      <c r="DV112" s="973" t="s">
        <v>428</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193974</v>
      </c>
      <c r="AB113" s="986"/>
      <c r="AC113" s="986"/>
      <c r="AD113" s="986"/>
      <c r="AE113" s="987"/>
      <c r="AF113" s="988">
        <v>184768</v>
      </c>
      <c r="AG113" s="986"/>
      <c r="AH113" s="986"/>
      <c r="AI113" s="986"/>
      <c r="AJ113" s="987"/>
      <c r="AK113" s="988">
        <v>164851</v>
      </c>
      <c r="AL113" s="986"/>
      <c r="AM113" s="986"/>
      <c r="AN113" s="986"/>
      <c r="AO113" s="987"/>
      <c r="AP113" s="989">
        <v>6.9</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739702</v>
      </c>
      <c r="BR113" s="972"/>
      <c r="BS113" s="972"/>
      <c r="BT113" s="972"/>
      <c r="BU113" s="972"/>
      <c r="BV113" s="972">
        <v>592545</v>
      </c>
      <c r="BW113" s="972"/>
      <c r="BX113" s="972"/>
      <c r="BY113" s="972"/>
      <c r="BZ113" s="972"/>
      <c r="CA113" s="972">
        <v>258888</v>
      </c>
      <c r="CB113" s="972"/>
      <c r="CC113" s="972"/>
      <c r="CD113" s="972"/>
      <c r="CE113" s="972"/>
      <c r="CF113" s="966">
        <v>10.9</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428</v>
      </c>
      <c r="DH113" s="1011"/>
      <c r="DI113" s="1011"/>
      <c r="DJ113" s="1011"/>
      <c r="DK113" s="1012"/>
      <c r="DL113" s="1013" t="s">
        <v>433</v>
      </c>
      <c r="DM113" s="1011"/>
      <c r="DN113" s="1011"/>
      <c r="DO113" s="1011"/>
      <c r="DP113" s="1012"/>
      <c r="DQ113" s="1013" t="s">
        <v>432</v>
      </c>
      <c r="DR113" s="1011"/>
      <c r="DS113" s="1011"/>
      <c r="DT113" s="1011"/>
      <c r="DU113" s="1012"/>
      <c r="DV113" s="1014" t="s">
        <v>436</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27661</v>
      </c>
      <c r="AB114" s="1011"/>
      <c r="AC114" s="1011"/>
      <c r="AD114" s="1011"/>
      <c r="AE114" s="1012"/>
      <c r="AF114" s="1013">
        <v>36776</v>
      </c>
      <c r="AG114" s="1011"/>
      <c r="AH114" s="1011"/>
      <c r="AI114" s="1011"/>
      <c r="AJ114" s="1012"/>
      <c r="AK114" s="1013">
        <v>41840</v>
      </c>
      <c r="AL114" s="1011"/>
      <c r="AM114" s="1011"/>
      <c r="AN114" s="1011"/>
      <c r="AO114" s="1012"/>
      <c r="AP114" s="1014">
        <v>1.8</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343960</v>
      </c>
      <c r="BR114" s="972"/>
      <c r="BS114" s="972"/>
      <c r="BT114" s="972"/>
      <c r="BU114" s="972"/>
      <c r="BV114" s="972">
        <v>317999</v>
      </c>
      <c r="BW114" s="972"/>
      <c r="BX114" s="972"/>
      <c r="BY114" s="972"/>
      <c r="BZ114" s="972"/>
      <c r="CA114" s="972">
        <v>308776</v>
      </c>
      <c r="CB114" s="972"/>
      <c r="CC114" s="972"/>
      <c r="CD114" s="972"/>
      <c r="CE114" s="972"/>
      <c r="CF114" s="966">
        <v>13</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428</v>
      </c>
      <c r="DH114" s="1011"/>
      <c r="DI114" s="1011"/>
      <c r="DJ114" s="1011"/>
      <c r="DK114" s="1012"/>
      <c r="DL114" s="1013" t="s">
        <v>430</v>
      </c>
      <c r="DM114" s="1011"/>
      <c r="DN114" s="1011"/>
      <c r="DO114" s="1011"/>
      <c r="DP114" s="1012"/>
      <c r="DQ114" s="1013" t="s">
        <v>428</v>
      </c>
      <c r="DR114" s="1011"/>
      <c r="DS114" s="1011"/>
      <c r="DT114" s="1011"/>
      <c r="DU114" s="1012"/>
      <c r="DV114" s="1014" t="s">
        <v>434</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27</v>
      </c>
      <c r="AB115" s="986"/>
      <c r="AC115" s="986"/>
      <c r="AD115" s="986"/>
      <c r="AE115" s="987"/>
      <c r="AF115" s="988" t="s">
        <v>433</v>
      </c>
      <c r="AG115" s="986"/>
      <c r="AH115" s="986"/>
      <c r="AI115" s="986"/>
      <c r="AJ115" s="987"/>
      <c r="AK115" s="988" t="s">
        <v>428</v>
      </c>
      <c r="AL115" s="986"/>
      <c r="AM115" s="986"/>
      <c r="AN115" s="986"/>
      <c r="AO115" s="987"/>
      <c r="AP115" s="989" t="s">
        <v>428</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428</v>
      </c>
      <c r="BR115" s="972"/>
      <c r="BS115" s="972"/>
      <c r="BT115" s="972"/>
      <c r="BU115" s="972"/>
      <c r="BV115" s="972" t="s">
        <v>430</v>
      </c>
      <c r="BW115" s="972"/>
      <c r="BX115" s="972"/>
      <c r="BY115" s="972"/>
      <c r="BZ115" s="972"/>
      <c r="CA115" s="972" t="s">
        <v>432</v>
      </c>
      <c r="CB115" s="972"/>
      <c r="CC115" s="972"/>
      <c r="CD115" s="972"/>
      <c r="CE115" s="972"/>
      <c r="CF115" s="966" t="s">
        <v>450</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428</v>
      </c>
      <c r="DH115" s="1011"/>
      <c r="DI115" s="1011"/>
      <c r="DJ115" s="1011"/>
      <c r="DK115" s="1012"/>
      <c r="DL115" s="1013" t="s">
        <v>428</v>
      </c>
      <c r="DM115" s="1011"/>
      <c r="DN115" s="1011"/>
      <c r="DO115" s="1011"/>
      <c r="DP115" s="1012"/>
      <c r="DQ115" s="1013" t="s">
        <v>428</v>
      </c>
      <c r="DR115" s="1011"/>
      <c r="DS115" s="1011"/>
      <c r="DT115" s="1011"/>
      <c r="DU115" s="1012"/>
      <c r="DV115" s="1014" t="s">
        <v>428</v>
      </c>
      <c r="DW115" s="1015"/>
      <c r="DX115" s="1015"/>
      <c r="DY115" s="1015"/>
      <c r="DZ115" s="1016"/>
    </row>
    <row r="116" spans="1:130" s="246" customFormat="1" ht="26.25" customHeight="1" x14ac:dyDescent="0.15">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428</v>
      </c>
      <c r="AB116" s="1011"/>
      <c r="AC116" s="1011"/>
      <c r="AD116" s="1011"/>
      <c r="AE116" s="1012"/>
      <c r="AF116" s="1013" t="s">
        <v>428</v>
      </c>
      <c r="AG116" s="1011"/>
      <c r="AH116" s="1011"/>
      <c r="AI116" s="1011"/>
      <c r="AJ116" s="1012"/>
      <c r="AK116" s="1013" t="s">
        <v>432</v>
      </c>
      <c r="AL116" s="1011"/>
      <c r="AM116" s="1011"/>
      <c r="AN116" s="1011"/>
      <c r="AO116" s="1012"/>
      <c r="AP116" s="1014" t="s">
        <v>428</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432</v>
      </c>
      <c r="BW116" s="972"/>
      <c r="BX116" s="972"/>
      <c r="BY116" s="972"/>
      <c r="BZ116" s="972"/>
      <c r="CA116" s="972" t="s">
        <v>432</v>
      </c>
      <c r="CB116" s="972"/>
      <c r="CC116" s="972"/>
      <c r="CD116" s="972"/>
      <c r="CE116" s="972"/>
      <c r="CF116" s="966" t="s">
        <v>428</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434</v>
      </c>
      <c r="DM116" s="1011"/>
      <c r="DN116" s="1011"/>
      <c r="DO116" s="1011"/>
      <c r="DP116" s="1012"/>
      <c r="DQ116" s="1013" t="s">
        <v>434</v>
      </c>
      <c r="DR116" s="1011"/>
      <c r="DS116" s="1011"/>
      <c r="DT116" s="1011"/>
      <c r="DU116" s="1012"/>
      <c r="DV116" s="1014" t="s">
        <v>428</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497212</v>
      </c>
      <c r="AB117" s="1029"/>
      <c r="AC117" s="1029"/>
      <c r="AD117" s="1029"/>
      <c r="AE117" s="1030"/>
      <c r="AF117" s="1031">
        <v>511407</v>
      </c>
      <c r="AG117" s="1029"/>
      <c r="AH117" s="1029"/>
      <c r="AI117" s="1029"/>
      <c r="AJ117" s="1030"/>
      <c r="AK117" s="1031">
        <v>502676</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432</v>
      </c>
      <c r="BR117" s="972"/>
      <c r="BS117" s="972"/>
      <c r="BT117" s="972"/>
      <c r="BU117" s="972"/>
      <c r="BV117" s="972" t="s">
        <v>428</v>
      </c>
      <c r="BW117" s="972"/>
      <c r="BX117" s="972"/>
      <c r="BY117" s="972"/>
      <c r="BZ117" s="972"/>
      <c r="CA117" s="972" t="s">
        <v>436</v>
      </c>
      <c r="CB117" s="972"/>
      <c r="CC117" s="972"/>
      <c r="CD117" s="972"/>
      <c r="CE117" s="972"/>
      <c r="CF117" s="966" t="s">
        <v>432</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432</v>
      </c>
      <c r="DH117" s="1011"/>
      <c r="DI117" s="1011"/>
      <c r="DJ117" s="1011"/>
      <c r="DK117" s="1012"/>
      <c r="DL117" s="1013" t="s">
        <v>432</v>
      </c>
      <c r="DM117" s="1011"/>
      <c r="DN117" s="1011"/>
      <c r="DO117" s="1011"/>
      <c r="DP117" s="1012"/>
      <c r="DQ117" s="1013" t="s">
        <v>428</v>
      </c>
      <c r="DR117" s="1011"/>
      <c r="DS117" s="1011"/>
      <c r="DT117" s="1011"/>
      <c r="DU117" s="1012"/>
      <c r="DV117" s="1014" t="s">
        <v>432</v>
      </c>
      <c r="DW117" s="1015"/>
      <c r="DX117" s="1015"/>
      <c r="DY117" s="1015"/>
      <c r="DZ117" s="1016"/>
    </row>
    <row r="118" spans="1:130" s="246" customFormat="1" ht="26.25" customHeight="1" x14ac:dyDescent="0.15">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304</v>
      </c>
      <c r="AG118" s="937"/>
      <c r="AH118" s="937"/>
      <c r="AI118" s="937"/>
      <c r="AJ118" s="938"/>
      <c r="AK118" s="936" t="s">
        <v>303</v>
      </c>
      <c r="AL118" s="937"/>
      <c r="AM118" s="937"/>
      <c r="AN118" s="937"/>
      <c r="AO118" s="938"/>
      <c r="AP118" s="1023" t="s">
        <v>422</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428</v>
      </c>
      <c r="BR118" s="1050"/>
      <c r="BS118" s="1050"/>
      <c r="BT118" s="1050"/>
      <c r="BU118" s="1050"/>
      <c r="BV118" s="1050" t="s">
        <v>432</v>
      </c>
      <c r="BW118" s="1050"/>
      <c r="BX118" s="1050"/>
      <c r="BY118" s="1050"/>
      <c r="BZ118" s="1050"/>
      <c r="CA118" s="1050" t="s">
        <v>428</v>
      </c>
      <c r="CB118" s="1050"/>
      <c r="CC118" s="1050"/>
      <c r="CD118" s="1050"/>
      <c r="CE118" s="1050"/>
      <c r="CF118" s="966" t="s">
        <v>432</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428</v>
      </c>
      <c r="DH118" s="1011"/>
      <c r="DI118" s="1011"/>
      <c r="DJ118" s="1011"/>
      <c r="DK118" s="1012"/>
      <c r="DL118" s="1013" t="s">
        <v>434</v>
      </c>
      <c r="DM118" s="1011"/>
      <c r="DN118" s="1011"/>
      <c r="DO118" s="1011"/>
      <c r="DP118" s="1012"/>
      <c r="DQ118" s="1013" t="s">
        <v>428</v>
      </c>
      <c r="DR118" s="1011"/>
      <c r="DS118" s="1011"/>
      <c r="DT118" s="1011"/>
      <c r="DU118" s="1012"/>
      <c r="DV118" s="1014" t="s">
        <v>434</v>
      </c>
      <c r="DW118" s="1015"/>
      <c r="DX118" s="1015"/>
      <c r="DY118" s="1015"/>
      <c r="DZ118" s="1016"/>
    </row>
    <row r="119" spans="1:130" s="246" customFormat="1" ht="26.25" customHeight="1" x14ac:dyDescent="0.15">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428</v>
      </c>
      <c r="AB119" s="944"/>
      <c r="AC119" s="944"/>
      <c r="AD119" s="944"/>
      <c r="AE119" s="945"/>
      <c r="AF119" s="946" t="s">
        <v>432</v>
      </c>
      <c r="AG119" s="944"/>
      <c r="AH119" s="944"/>
      <c r="AI119" s="944"/>
      <c r="AJ119" s="945"/>
      <c r="AK119" s="946" t="s">
        <v>428</v>
      </c>
      <c r="AL119" s="944"/>
      <c r="AM119" s="944"/>
      <c r="AN119" s="944"/>
      <c r="AO119" s="945"/>
      <c r="AP119" s="947" t="s">
        <v>430</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460</v>
      </c>
      <c r="BP119" s="1058"/>
      <c r="BQ119" s="1049">
        <v>3825833</v>
      </c>
      <c r="BR119" s="1050"/>
      <c r="BS119" s="1050"/>
      <c r="BT119" s="1050"/>
      <c r="BU119" s="1050"/>
      <c r="BV119" s="1050">
        <v>3463169</v>
      </c>
      <c r="BW119" s="1050"/>
      <c r="BX119" s="1050"/>
      <c r="BY119" s="1050"/>
      <c r="BZ119" s="1050"/>
      <c r="CA119" s="1050">
        <v>3001975</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428</v>
      </c>
      <c r="DH119" s="1036"/>
      <c r="DI119" s="1036"/>
      <c r="DJ119" s="1036"/>
      <c r="DK119" s="1037"/>
      <c r="DL119" s="1035" t="s">
        <v>428</v>
      </c>
      <c r="DM119" s="1036"/>
      <c r="DN119" s="1036"/>
      <c r="DO119" s="1036"/>
      <c r="DP119" s="1037"/>
      <c r="DQ119" s="1035" t="s">
        <v>428</v>
      </c>
      <c r="DR119" s="1036"/>
      <c r="DS119" s="1036"/>
      <c r="DT119" s="1036"/>
      <c r="DU119" s="1037"/>
      <c r="DV119" s="1038" t="s">
        <v>429</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428</v>
      </c>
      <c r="AB120" s="1011"/>
      <c r="AC120" s="1011"/>
      <c r="AD120" s="1011"/>
      <c r="AE120" s="1012"/>
      <c r="AF120" s="1013" t="s">
        <v>434</v>
      </c>
      <c r="AG120" s="1011"/>
      <c r="AH120" s="1011"/>
      <c r="AI120" s="1011"/>
      <c r="AJ120" s="1012"/>
      <c r="AK120" s="1013" t="s">
        <v>434</v>
      </c>
      <c r="AL120" s="1011"/>
      <c r="AM120" s="1011"/>
      <c r="AN120" s="1011"/>
      <c r="AO120" s="1012"/>
      <c r="AP120" s="1014" t="s">
        <v>429</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3155534</v>
      </c>
      <c r="BR120" s="979"/>
      <c r="BS120" s="979"/>
      <c r="BT120" s="979"/>
      <c r="BU120" s="979"/>
      <c r="BV120" s="979">
        <v>3139649</v>
      </c>
      <c r="BW120" s="979"/>
      <c r="BX120" s="979"/>
      <c r="BY120" s="979"/>
      <c r="BZ120" s="979"/>
      <c r="CA120" s="979">
        <v>2553979</v>
      </c>
      <c r="CB120" s="979"/>
      <c r="CC120" s="979"/>
      <c r="CD120" s="979"/>
      <c r="CE120" s="979"/>
      <c r="CF120" s="993">
        <v>107.3</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735716</v>
      </c>
      <c r="DH120" s="979"/>
      <c r="DI120" s="979"/>
      <c r="DJ120" s="979"/>
      <c r="DK120" s="979"/>
      <c r="DL120" s="979">
        <v>618254</v>
      </c>
      <c r="DM120" s="979"/>
      <c r="DN120" s="979"/>
      <c r="DO120" s="979"/>
      <c r="DP120" s="979"/>
      <c r="DQ120" s="979">
        <v>528081</v>
      </c>
      <c r="DR120" s="979"/>
      <c r="DS120" s="979"/>
      <c r="DT120" s="979"/>
      <c r="DU120" s="979"/>
      <c r="DV120" s="980">
        <v>22.2</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432</v>
      </c>
      <c r="AB121" s="1011"/>
      <c r="AC121" s="1011"/>
      <c r="AD121" s="1011"/>
      <c r="AE121" s="1012"/>
      <c r="AF121" s="1013" t="s">
        <v>432</v>
      </c>
      <c r="AG121" s="1011"/>
      <c r="AH121" s="1011"/>
      <c r="AI121" s="1011"/>
      <c r="AJ121" s="1012"/>
      <c r="AK121" s="1013" t="s">
        <v>432</v>
      </c>
      <c r="AL121" s="1011"/>
      <c r="AM121" s="1011"/>
      <c r="AN121" s="1011"/>
      <c r="AO121" s="1012"/>
      <c r="AP121" s="1014" t="s">
        <v>432</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t="s">
        <v>432</v>
      </c>
      <c r="BR121" s="972"/>
      <c r="BS121" s="972"/>
      <c r="BT121" s="972"/>
      <c r="BU121" s="972"/>
      <c r="BV121" s="972" t="s">
        <v>428</v>
      </c>
      <c r="BW121" s="972"/>
      <c r="BX121" s="972"/>
      <c r="BY121" s="972"/>
      <c r="BZ121" s="972"/>
      <c r="CA121" s="972" t="s">
        <v>436</v>
      </c>
      <c r="CB121" s="972"/>
      <c r="CC121" s="972"/>
      <c r="CD121" s="972"/>
      <c r="CE121" s="972"/>
      <c r="CF121" s="966" t="s">
        <v>432</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56487</v>
      </c>
      <c r="DH121" s="972"/>
      <c r="DI121" s="972"/>
      <c r="DJ121" s="972"/>
      <c r="DK121" s="972"/>
      <c r="DL121" s="972">
        <v>32392</v>
      </c>
      <c r="DM121" s="972"/>
      <c r="DN121" s="972"/>
      <c r="DO121" s="972"/>
      <c r="DP121" s="972"/>
      <c r="DQ121" s="972">
        <v>8324</v>
      </c>
      <c r="DR121" s="972"/>
      <c r="DS121" s="972"/>
      <c r="DT121" s="972"/>
      <c r="DU121" s="972"/>
      <c r="DV121" s="973">
        <v>0.3</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433</v>
      </c>
      <c r="AB122" s="1011"/>
      <c r="AC122" s="1011"/>
      <c r="AD122" s="1011"/>
      <c r="AE122" s="1012"/>
      <c r="AF122" s="1013" t="s">
        <v>428</v>
      </c>
      <c r="AG122" s="1011"/>
      <c r="AH122" s="1011"/>
      <c r="AI122" s="1011"/>
      <c r="AJ122" s="1012"/>
      <c r="AK122" s="1013" t="s">
        <v>436</v>
      </c>
      <c r="AL122" s="1011"/>
      <c r="AM122" s="1011"/>
      <c r="AN122" s="1011"/>
      <c r="AO122" s="1012"/>
      <c r="AP122" s="1014" t="s">
        <v>428</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3304950</v>
      </c>
      <c r="BR122" s="1050"/>
      <c r="BS122" s="1050"/>
      <c r="BT122" s="1050"/>
      <c r="BU122" s="1050"/>
      <c r="BV122" s="1050">
        <v>3147196</v>
      </c>
      <c r="BW122" s="1050"/>
      <c r="BX122" s="1050"/>
      <c r="BY122" s="1050"/>
      <c r="BZ122" s="1050"/>
      <c r="CA122" s="1050">
        <v>3024826</v>
      </c>
      <c r="CB122" s="1050"/>
      <c r="CC122" s="1050"/>
      <c r="CD122" s="1050"/>
      <c r="CE122" s="1050"/>
      <c r="CF122" s="1070">
        <v>127.1</v>
      </c>
      <c r="CG122" s="1071"/>
      <c r="CH122" s="1071"/>
      <c r="CI122" s="1071"/>
      <c r="CJ122" s="1071"/>
      <c r="CK122" s="1062"/>
      <c r="CL122" s="1063"/>
      <c r="CM122" s="1063"/>
      <c r="CN122" s="1063"/>
      <c r="CO122" s="1064"/>
      <c r="CP122" s="1072" t="s">
        <v>470</v>
      </c>
      <c r="CQ122" s="1073"/>
      <c r="CR122" s="1073"/>
      <c r="CS122" s="1073"/>
      <c r="CT122" s="1073"/>
      <c r="CU122" s="1073"/>
      <c r="CV122" s="1073"/>
      <c r="CW122" s="1073"/>
      <c r="CX122" s="1073"/>
      <c r="CY122" s="1073"/>
      <c r="CZ122" s="1073"/>
      <c r="DA122" s="1073"/>
      <c r="DB122" s="1073"/>
      <c r="DC122" s="1073"/>
      <c r="DD122" s="1073"/>
      <c r="DE122" s="1073"/>
      <c r="DF122" s="1074"/>
      <c r="DG122" s="971" t="s">
        <v>432</v>
      </c>
      <c r="DH122" s="972"/>
      <c r="DI122" s="972"/>
      <c r="DJ122" s="972"/>
      <c r="DK122" s="972"/>
      <c r="DL122" s="972" t="s">
        <v>429</v>
      </c>
      <c r="DM122" s="972"/>
      <c r="DN122" s="972"/>
      <c r="DO122" s="972"/>
      <c r="DP122" s="972"/>
      <c r="DQ122" s="972" t="s">
        <v>428</v>
      </c>
      <c r="DR122" s="972"/>
      <c r="DS122" s="972"/>
      <c r="DT122" s="972"/>
      <c r="DU122" s="972"/>
      <c r="DV122" s="973" t="s">
        <v>428</v>
      </c>
      <c r="DW122" s="973"/>
      <c r="DX122" s="973"/>
      <c r="DY122" s="973"/>
      <c r="DZ122" s="974"/>
    </row>
    <row r="123" spans="1:130" s="246" customFormat="1" ht="26.25" customHeight="1" x14ac:dyDescent="0.15">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432</v>
      </c>
      <c r="AB123" s="1011"/>
      <c r="AC123" s="1011"/>
      <c r="AD123" s="1011"/>
      <c r="AE123" s="1012"/>
      <c r="AF123" s="1013" t="s">
        <v>428</v>
      </c>
      <c r="AG123" s="1011"/>
      <c r="AH123" s="1011"/>
      <c r="AI123" s="1011"/>
      <c r="AJ123" s="1012"/>
      <c r="AK123" s="1013" t="s">
        <v>433</v>
      </c>
      <c r="AL123" s="1011"/>
      <c r="AM123" s="1011"/>
      <c r="AN123" s="1011"/>
      <c r="AO123" s="1012"/>
      <c r="AP123" s="1014" t="s">
        <v>433</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471</v>
      </c>
      <c r="BP123" s="1058"/>
      <c r="BQ123" s="1117">
        <v>6460484</v>
      </c>
      <c r="BR123" s="1118"/>
      <c r="BS123" s="1118"/>
      <c r="BT123" s="1118"/>
      <c r="BU123" s="1118"/>
      <c r="BV123" s="1118">
        <v>6286845</v>
      </c>
      <c r="BW123" s="1118"/>
      <c r="BX123" s="1118"/>
      <c r="BY123" s="1118"/>
      <c r="BZ123" s="1118"/>
      <c r="CA123" s="1118">
        <v>5578805</v>
      </c>
      <c r="CB123" s="1118"/>
      <c r="CC123" s="1118"/>
      <c r="CD123" s="1118"/>
      <c r="CE123" s="1118"/>
      <c r="CF123" s="1051"/>
      <c r="CG123" s="1052"/>
      <c r="CH123" s="1052"/>
      <c r="CI123" s="1052"/>
      <c r="CJ123" s="1053"/>
      <c r="CK123" s="1062"/>
      <c r="CL123" s="1063"/>
      <c r="CM123" s="1063"/>
      <c r="CN123" s="1063"/>
      <c r="CO123" s="1064"/>
      <c r="CP123" s="1072" t="s">
        <v>472</v>
      </c>
      <c r="CQ123" s="1073"/>
      <c r="CR123" s="1073"/>
      <c r="CS123" s="1073"/>
      <c r="CT123" s="1073"/>
      <c r="CU123" s="1073"/>
      <c r="CV123" s="1073"/>
      <c r="CW123" s="1073"/>
      <c r="CX123" s="1073"/>
      <c r="CY123" s="1073"/>
      <c r="CZ123" s="1073"/>
      <c r="DA123" s="1073"/>
      <c r="DB123" s="1073"/>
      <c r="DC123" s="1073"/>
      <c r="DD123" s="1073"/>
      <c r="DE123" s="1073"/>
      <c r="DF123" s="1074"/>
      <c r="DG123" s="1010" t="s">
        <v>428</v>
      </c>
      <c r="DH123" s="1011"/>
      <c r="DI123" s="1011"/>
      <c r="DJ123" s="1011"/>
      <c r="DK123" s="1012"/>
      <c r="DL123" s="1013" t="s">
        <v>428</v>
      </c>
      <c r="DM123" s="1011"/>
      <c r="DN123" s="1011"/>
      <c r="DO123" s="1011"/>
      <c r="DP123" s="1012"/>
      <c r="DQ123" s="1013" t="s">
        <v>429</v>
      </c>
      <c r="DR123" s="1011"/>
      <c r="DS123" s="1011"/>
      <c r="DT123" s="1011"/>
      <c r="DU123" s="1012"/>
      <c r="DV123" s="1014" t="s">
        <v>429</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428</v>
      </c>
      <c r="AB124" s="1011"/>
      <c r="AC124" s="1011"/>
      <c r="AD124" s="1011"/>
      <c r="AE124" s="1012"/>
      <c r="AF124" s="1013" t="s">
        <v>428</v>
      </c>
      <c r="AG124" s="1011"/>
      <c r="AH124" s="1011"/>
      <c r="AI124" s="1011"/>
      <c r="AJ124" s="1012"/>
      <c r="AK124" s="1013" t="s">
        <v>429</v>
      </c>
      <c r="AL124" s="1011"/>
      <c r="AM124" s="1011"/>
      <c r="AN124" s="1011"/>
      <c r="AO124" s="1012"/>
      <c r="AP124" s="1014" t="s">
        <v>432</v>
      </c>
      <c r="AQ124" s="1015"/>
      <c r="AR124" s="1015"/>
      <c r="AS124" s="1015"/>
      <c r="AT124" s="1016"/>
      <c r="AU124" s="1113" t="s">
        <v>473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433</v>
      </c>
      <c r="BR124" s="1080"/>
      <c r="BS124" s="1080"/>
      <c r="BT124" s="1080"/>
      <c r="BU124" s="1080"/>
      <c r="BV124" s="1080" t="s">
        <v>434</v>
      </c>
      <c r="BW124" s="1080"/>
      <c r="BX124" s="1080"/>
      <c r="BY124" s="1080"/>
      <c r="BZ124" s="1080"/>
      <c r="CA124" s="1080" t="s">
        <v>429</v>
      </c>
      <c r="CB124" s="1080"/>
      <c r="CC124" s="1080"/>
      <c r="CD124" s="1080"/>
      <c r="CE124" s="1080"/>
      <c r="CF124" s="1081"/>
      <c r="CG124" s="1082"/>
      <c r="CH124" s="1082"/>
      <c r="CI124" s="1082"/>
      <c r="CJ124" s="1083"/>
      <c r="CK124" s="1065"/>
      <c r="CL124" s="1065"/>
      <c r="CM124" s="1065"/>
      <c r="CN124" s="1065"/>
      <c r="CO124" s="1066"/>
      <c r="CP124" s="1072" t="s">
        <v>474</v>
      </c>
      <c r="CQ124" s="1073"/>
      <c r="CR124" s="1073"/>
      <c r="CS124" s="1073"/>
      <c r="CT124" s="1073"/>
      <c r="CU124" s="1073"/>
      <c r="CV124" s="1073"/>
      <c r="CW124" s="1073"/>
      <c r="CX124" s="1073"/>
      <c r="CY124" s="1073"/>
      <c r="CZ124" s="1073"/>
      <c r="DA124" s="1073"/>
      <c r="DB124" s="1073"/>
      <c r="DC124" s="1073"/>
      <c r="DD124" s="1073"/>
      <c r="DE124" s="1073"/>
      <c r="DF124" s="1074"/>
      <c r="DG124" s="1057" t="s">
        <v>433</v>
      </c>
      <c r="DH124" s="1036"/>
      <c r="DI124" s="1036"/>
      <c r="DJ124" s="1036"/>
      <c r="DK124" s="1037"/>
      <c r="DL124" s="1035" t="s">
        <v>432</v>
      </c>
      <c r="DM124" s="1036"/>
      <c r="DN124" s="1036"/>
      <c r="DO124" s="1036"/>
      <c r="DP124" s="1037"/>
      <c r="DQ124" s="1035" t="s">
        <v>429</v>
      </c>
      <c r="DR124" s="1036"/>
      <c r="DS124" s="1036"/>
      <c r="DT124" s="1036"/>
      <c r="DU124" s="1037"/>
      <c r="DV124" s="1038" t="s">
        <v>433</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432</v>
      </c>
      <c r="AB125" s="1011"/>
      <c r="AC125" s="1011"/>
      <c r="AD125" s="1011"/>
      <c r="AE125" s="1012"/>
      <c r="AF125" s="1013" t="s">
        <v>434</v>
      </c>
      <c r="AG125" s="1011"/>
      <c r="AH125" s="1011"/>
      <c r="AI125" s="1011"/>
      <c r="AJ125" s="1012"/>
      <c r="AK125" s="1013" t="s">
        <v>429</v>
      </c>
      <c r="AL125" s="1011"/>
      <c r="AM125" s="1011"/>
      <c r="AN125" s="1011"/>
      <c r="AO125" s="1012"/>
      <c r="AP125" s="1014" t="s">
        <v>428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475</v>
      </c>
      <c r="CL125" s="1060"/>
      <c r="CM125" s="1060"/>
      <c r="CN125" s="1060"/>
      <c r="CO125" s="1061"/>
      <c r="CP125" s="992" t="s">
        <v>476</v>
      </c>
      <c r="CQ125" s="941"/>
      <c r="CR125" s="941"/>
      <c r="CS125" s="941"/>
      <c r="CT125" s="941"/>
      <c r="CU125" s="941"/>
      <c r="CV125" s="941"/>
      <c r="CW125" s="941"/>
      <c r="CX125" s="941"/>
      <c r="CY125" s="941"/>
      <c r="CZ125" s="941"/>
      <c r="DA125" s="941"/>
      <c r="DB125" s="941"/>
      <c r="DC125" s="941"/>
      <c r="DD125" s="941"/>
      <c r="DE125" s="941"/>
      <c r="DF125" s="942"/>
      <c r="DG125" s="978" t="s">
        <v>432</v>
      </c>
      <c r="DH125" s="979"/>
      <c r="DI125" s="979"/>
      <c r="DJ125" s="979"/>
      <c r="DK125" s="979"/>
      <c r="DL125" s="979" t="s">
        <v>428</v>
      </c>
      <c r="DM125" s="979"/>
      <c r="DN125" s="979"/>
      <c r="DO125" s="979"/>
      <c r="DP125" s="979"/>
      <c r="DQ125" s="979" t="s">
        <v>432</v>
      </c>
      <c r="DR125" s="979"/>
      <c r="DS125" s="979"/>
      <c r="DT125" s="979"/>
      <c r="DU125" s="979"/>
      <c r="DV125" s="980" t="s">
        <v>432</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432</v>
      </c>
      <c r="AB126" s="1011"/>
      <c r="AC126" s="1011"/>
      <c r="AD126" s="1011"/>
      <c r="AE126" s="1012"/>
      <c r="AF126" s="1013" t="s">
        <v>434</v>
      </c>
      <c r="AG126" s="1011"/>
      <c r="AH126" s="1011"/>
      <c r="AI126" s="1011"/>
      <c r="AJ126" s="1012"/>
      <c r="AK126" s="1013" t="s">
        <v>428</v>
      </c>
      <c r="AL126" s="1011"/>
      <c r="AM126" s="1011"/>
      <c r="AN126" s="1011"/>
      <c r="AO126" s="1012"/>
      <c r="AP126" s="1014" t="s">
        <v>434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477</v>
      </c>
      <c r="CQ126" s="1002"/>
      <c r="CR126" s="1002"/>
      <c r="CS126" s="1002"/>
      <c r="CT126" s="1002"/>
      <c r="CU126" s="1002"/>
      <c r="CV126" s="1002"/>
      <c r="CW126" s="1002"/>
      <c r="CX126" s="1002"/>
      <c r="CY126" s="1002"/>
      <c r="CZ126" s="1002"/>
      <c r="DA126" s="1002"/>
      <c r="DB126" s="1002"/>
      <c r="DC126" s="1002"/>
      <c r="DD126" s="1002"/>
      <c r="DE126" s="1002"/>
      <c r="DF126" s="1003"/>
      <c r="DG126" s="971" t="s">
        <v>434</v>
      </c>
      <c r="DH126" s="972"/>
      <c r="DI126" s="972"/>
      <c r="DJ126" s="972"/>
      <c r="DK126" s="972"/>
      <c r="DL126" s="972" t="s">
        <v>434</v>
      </c>
      <c r="DM126" s="972"/>
      <c r="DN126" s="972"/>
      <c r="DO126" s="972"/>
      <c r="DP126" s="972"/>
      <c r="DQ126" s="972" t="s">
        <v>429</v>
      </c>
      <c r="DR126" s="972"/>
      <c r="DS126" s="972"/>
      <c r="DT126" s="972"/>
      <c r="DU126" s="972"/>
      <c r="DV126" s="973" t="s">
        <v>432</v>
      </c>
      <c r="DW126" s="973"/>
      <c r="DX126" s="973"/>
      <c r="DY126" s="973"/>
      <c r="DZ126" s="974"/>
    </row>
    <row r="127" spans="1:130" s="246" customFormat="1" ht="26.25" customHeight="1" x14ac:dyDescent="0.15">
      <c r="A127" s="1112"/>
      <c r="B127" s="1000"/>
      <c r="C127" s="1054" t="s">
        <v>478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27</v>
      </c>
      <c r="AB127" s="1011"/>
      <c r="AC127" s="1011"/>
      <c r="AD127" s="1011"/>
      <c r="AE127" s="1012"/>
      <c r="AF127" s="1013" t="s">
        <v>434</v>
      </c>
      <c r="AG127" s="1011"/>
      <c r="AH127" s="1011"/>
      <c r="AI127" s="1011"/>
      <c r="AJ127" s="1012"/>
      <c r="AK127" s="1013" t="s">
        <v>432</v>
      </c>
      <c r="AL127" s="1011"/>
      <c r="AM127" s="1011"/>
      <c r="AN127" s="1011"/>
      <c r="AO127" s="1012"/>
      <c r="AP127" s="1014" t="s">
        <v>433</v>
      </c>
      <c r="AQ127" s="1015"/>
      <c r="AR127" s="1015"/>
      <c r="AS127" s="1015"/>
      <c r="AT127" s="1016"/>
      <c r="AU127" s="282"/>
      <c r="AV127" s="282"/>
      <c r="AW127" s="282"/>
      <c r="AX127" s="1084" t="s">
        <v>479</v>
      </c>
      <c r="AY127" s="1085"/>
      <c r="AZ127" s="1085"/>
      <c r="BA127" s="1085"/>
      <c r="BB127" s="1085"/>
      <c r="BC127" s="1085"/>
      <c r="BD127" s="1085"/>
      <c r="BE127" s="1086"/>
      <c r="BF127" s="1087" t="s">
        <v>480</v>
      </c>
      <c r="BG127" s="1085"/>
      <c r="BH127" s="1085"/>
      <c r="BI127" s="1085"/>
      <c r="BJ127" s="1085"/>
      <c r="BK127" s="1085"/>
      <c r="BL127" s="1086"/>
      <c r="BM127" s="1087" t="s">
        <v>481</v>
      </c>
      <c r="BN127" s="1085"/>
      <c r="BO127" s="1085"/>
      <c r="BP127" s="1085"/>
      <c r="BQ127" s="1085"/>
      <c r="BR127" s="1085"/>
      <c r="BS127" s="1086"/>
      <c r="BT127" s="1087" t="s">
        <v>482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483</v>
      </c>
      <c r="CQ127" s="1002"/>
      <c r="CR127" s="1002"/>
      <c r="CS127" s="1002"/>
      <c r="CT127" s="1002"/>
      <c r="CU127" s="1002"/>
      <c r="CV127" s="1002"/>
      <c r="CW127" s="1002"/>
      <c r="CX127" s="1002"/>
      <c r="CY127" s="1002"/>
      <c r="CZ127" s="1002"/>
      <c r="DA127" s="1002"/>
      <c r="DB127" s="1002"/>
      <c r="DC127" s="1002"/>
      <c r="DD127" s="1002"/>
      <c r="DE127" s="1002"/>
      <c r="DF127" s="1003"/>
      <c r="DG127" s="971" t="s">
        <v>433</v>
      </c>
      <c r="DH127" s="972"/>
      <c r="DI127" s="972"/>
      <c r="DJ127" s="972"/>
      <c r="DK127" s="972"/>
      <c r="DL127" s="972" t="s">
        <v>432</v>
      </c>
      <c r="DM127" s="972"/>
      <c r="DN127" s="972"/>
      <c r="DO127" s="972"/>
      <c r="DP127" s="972"/>
      <c r="DQ127" s="972" t="s">
        <v>429</v>
      </c>
      <c r="DR127" s="972"/>
      <c r="DS127" s="972"/>
      <c r="DT127" s="972"/>
      <c r="DU127" s="972"/>
      <c r="DV127" s="973" t="s">
        <v>428</v>
      </c>
      <c r="DW127" s="973"/>
      <c r="DX127" s="973"/>
      <c r="DY127" s="973"/>
      <c r="DZ127" s="974"/>
    </row>
    <row r="128" spans="1:130" s="246" customFormat="1" ht="26.25" customHeight="1" thickBot="1" x14ac:dyDescent="0.2">
      <c r="A128" s="1095" t="s">
        <v>484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485</v>
      </c>
      <c r="X128" s="1097"/>
      <c r="Y128" s="1097"/>
      <c r="Z128" s="1098"/>
      <c r="AA128" s="1099" t="s">
        <v>433</v>
      </c>
      <c r="AB128" s="1100"/>
      <c r="AC128" s="1100"/>
      <c r="AD128" s="1100"/>
      <c r="AE128" s="1101"/>
      <c r="AF128" s="1102" t="s">
        <v>428</v>
      </c>
      <c r="AG128" s="1100"/>
      <c r="AH128" s="1100"/>
      <c r="AI128" s="1100"/>
      <c r="AJ128" s="1101"/>
      <c r="AK128" s="1102" t="s">
        <v>429</v>
      </c>
      <c r="AL128" s="1100"/>
      <c r="AM128" s="1100"/>
      <c r="AN128" s="1100"/>
      <c r="AO128" s="1101"/>
      <c r="AP128" s="1103"/>
      <c r="AQ128" s="1104"/>
      <c r="AR128" s="1104"/>
      <c r="AS128" s="1104"/>
      <c r="AT128" s="1105"/>
      <c r="AU128" s="282"/>
      <c r="AV128" s="282"/>
      <c r="AW128" s="282"/>
      <c r="AX128" s="940" t="s">
        <v>486</v>
      </c>
      <c r="AY128" s="941"/>
      <c r="AZ128" s="941"/>
      <c r="BA128" s="941"/>
      <c r="BB128" s="941"/>
      <c r="BC128" s="941"/>
      <c r="BD128" s="941"/>
      <c r="BE128" s="942"/>
      <c r="BF128" s="1106" t="s">
        <v>433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487</v>
      </c>
      <c r="CQ128" s="1089"/>
      <c r="CR128" s="1089"/>
      <c r="CS128" s="1089"/>
      <c r="CT128" s="1089"/>
      <c r="CU128" s="1089"/>
      <c r="CV128" s="1089"/>
      <c r="CW128" s="1089"/>
      <c r="CX128" s="1089"/>
      <c r="CY128" s="1089"/>
      <c r="CZ128" s="1089"/>
      <c r="DA128" s="1089"/>
      <c r="DB128" s="1089"/>
      <c r="DC128" s="1089"/>
      <c r="DD128" s="1089"/>
      <c r="DE128" s="1089"/>
      <c r="DF128" s="1090"/>
      <c r="DG128" s="1091" t="s">
        <v>429</v>
      </c>
      <c r="DH128" s="1092"/>
      <c r="DI128" s="1092"/>
      <c r="DJ128" s="1092"/>
      <c r="DK128" s="1092"/>
      <c r="DL128" s="1092" t="s">
        <v>428</v>
      </c>
      <c r="DM128" s="1092"/>
      <c r="DN128" s="1092"/>
      <c r="DO128" s="1092"/>
      <c r="DP128" s="1092"/>
      <c r="DQ128" s="1092" t="s">
        <v>428</v>
      </c>
      <c r="DR128" s="1092"/>
      <c r="DS128" s="1092"/>
      <c r="DT128" s="1092"/>
      <c r="DU128" s="1092"/>
      <c r="DV128" s="1093" t="s">
        <v>429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488</v>
      </c>
      <c r="X129" s="1126"/>
      <c r="Y129" s="1126"/>
      <c r="Z129" s="1127"/>
      <c r="AA129" s="1010">
        <v>2686855</v>
      </c>
      <c r="AB129" s="1011"/>
      <c r="AC129" s="1011"/>
      <c r="AD129" s="1011"/>
      <c r="AE129" s="1012"/>
      <c r="AF129" s="1013">
        <v>2684701</v>
      </c>
      <c r="AG129" s="1011"/>
      <c r="AH129" s="1011"/>
      <c r="AI129" s="1011"/>
      <c r="AJ129" s="1012"/>
      <c r="AK129" s="1013">
        <v>2734054</v>
      </c>
      <c r="AL129" s="1011"/>
      <c r="AM129" s="1011"/>
      <c r="AN129" s="1011"/>
      <c r="AO129" s="1012"/>
      <c r="AP129" s="1128"/>
      <c r="AQ129" s="1129"/>
      <c r="AR129" s="1129"/>
      <c r="AS129" s="1129"/>
      <c r="AT129" s="1130"/>
      <c r="AU129" s="284"/>
      <c r="AV129" s="284"/>
      <c r="AW129" s="284"/>
      <c r="AX129" s="1119" t="s">
        <v>489</v>
      </c>
      <c r="AY129" s="1002"/>
      <c r="AZ129" s="1002"/>
      <c r="BA129" s="1002"/>
      <c r="BB129" s="1002"/>
      <c r="BC129" s="1002"/>
      <c r="BD129" s="1002"/>
      <c r="BE129" s="1003"/>
      <c r="BF129" s="1120" t="s">
        <v>430</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491</v>
      </c>
      <c r="X130" s="1126"/>
      <c r="Y130" s="1126"/>
      <c r="Z130" s="1127"/>
      <c r="AA130" s="1010">
        <v>382838</v>
      </c>
      <c r="AB130" s="1011"/>
      <c r="AC130" s="1011"/>
      <c r="AD130" s="1011"/>
      <c r="AE130" s="1012"/>
      <c r="AF130" s="1013">
        <v>372783</v>
      </c>
      <c r="AG130" s="1011"/>
      <c r="AH130" s="1011"/>
      <c r="AI130" s="1011"/>
      <c r="AJ130" s="1012"/>
      <c r="AK130" s="1013">
        <v>354440</v>
      </c>
      <c r="AL130" s="1011"/>
      <c r="AM130" s="1011"/>
      <c r="AN130" s="1011"/>
      <c r="AO130" s="1012"/>
      <c r="AP130" s="1128"/>
      <c r="AQ130" s="1129"/>
      <c r="AR130" s="1129"/>
      <c r="AS130" s="1129"/>
      <c r="AT130" s="1130"/>
      <c r="AU130" s="284"/>
      <c r="AV130" s="284"/>
      <c r="AW130" s="284"/>
      <c r="AX130" s="1119" t="s">
        <v>492</v>
      </c>
      <c r="AY130" s="1002"/>
      <c r="AZ130" s="1002"/>
      <c r="BA130" s="1002"/>
      <c r="BB130" s="1002"/>
      <c r="BC130" s="1002"/>
      <c r="BD130" s="1002"/>
      <c r="BE130" s="1003"/>
      <c r="BF130" s="1156">
        <v>5.7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493</v>
      </c>
      <c r="X131" s="1164"/>
      <c r="Y131" s="1164"/>
      <c r="Z131" s="1165"/>
      <c r="AA131" s="1057">
        <v>2304017</v>
      </c>
      <c r="AB131" s="1036"/>
      <c r="AC131" s="1036"/>
      <c r="AD131" s="1036"/>
      <c r="AE131" s="1037"/>
      <c r="AF131" s="1035">
        <v>2311918</v>
      </c>
      <c r="AG131" s="1036"/>
      <c r="AH131" s="1036"/>
      <c r="AI131" s="1036"/>
      <c r="AJ131" s="1037"/>
      <c r="AK131" s="1035">
        <v>2379614</v>
      </c>
      <c r="AL131" s="1036"/>
      <c r="AM131" s="1036"/>
      <c r="AN131" s="1036"/>
      <c r="AO131" s="1037"/>
      <c r="AP131" s="1166"/>
      <c r="AQ131" s="1167"/>
      <c r="AR131" s="1167"/>
      <c r="AS131" s="1167"/>
      <c r="AT131" s="1168"/>
      <c r="AU131" s="284"/>
      <c r="AV131" s="284"/>
      <c r="AW131" s="284"/>
      <c r="AX131" s="1138" t="s">
        <v>494</v>
      </c>
      <c r="AY131" s="1089"/>
      <c r="AZ131" s="1089"/>
      <c r="BA131" s="1089"/>
      <c r="BB131" s="1089"/>
      <c r="BC131" s="1089"/>
      <c r="BD131" s="1089"/>
      <c r="BE131" s="1090"/>
      <c r="BF131" s="1139" t="s">
        <v>436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496</v>
      </c>
      <c r="W132" s="1149"/>
      <c r="X132" s="1149"/>
      <c r="Y132" s="1149"/>
      <c r="Z132" s="1150"/>
      <c r="AA132" s="1151">
        <v>4.9641126780000002</v>
      </c>
      <c r="AB132" s="1152"/>
      <c r="AC132" s="1152"/>
      <c r="AD132" s="1152"/>
      <c r="AE132" s="1153"/>
      <c r="AF132" s="1154">
        <v>5.9960604139999996</v>
      </c>
      <c r="AG132" s="1152"/>
      <c r="AH132" s="1152"/>
      <c r="AI132" s="1152"/>
      <c r="AJ132" s="1153"/>
      <c r="AK132" s="1154">
        <v>6.2294136780000002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497</v>
      </c>
      <c r="W133" s="1132"/>
      <c r="X133" s="1132"/>
      <c r="Y133" s="1132"/>
      <c r="Z133" s="1133"/>
      <c r="AA133" s="1134">
        <v>4.3</v>
      </c>
      <c r="AB133" s="1135"/>
      <c r="AC133" s="1135"/>
      <c r="AD133" s="1135"/>
      <c r="AE133" s="1136"/>
      <c r="AF133" s="1134">
        <v>5.0999999999999996</v>
      </c>
      <c r="AG133" s="1135"/>
      <c r="AH133" s="1135"/>
      <c r="AI133" s="1135"/>
      <c r="AJ133" s="1136"/>
      <c r="AK133" s="1134">
        <v>5.7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holVlZPn8UEKm0jg4BNAslfxOgvh93XligAhTZYNHL4WEA4sPOpBT4T0MXW0YqxGp9m1d/QrXdW9GAvqoe3NA==" saltValue="OEHPa0bYaZ6HcvYZszJB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80" zoomScaleNormal="85" zoomScaleSheetLayoutView="80" workbookViewId="0">
      <selection activeCell="G63" sqref="G6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pFSpQCdGk195ZMhBPrkoEgn/LGgxyr2VSyztpQQT+paMtHsbu+tt31RzxD9G4ZtSN1mAbichM11q+XWRaXgHg==" saltValue="4G1qABFqPcG/PFKqAtIA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G63" sqref="G6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CT+h5RIUkHT3DH/9iyR3XjxXe4AWmY6LlxjGHikaUO16jGTyx4ET5lt66A3nhSwhC9ZYkNtiLI/hm+Yu06khQ==" saltValue="JMG9GrOkNK9SEcQSW6iP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G63" sqref="G6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506</v>
      </c>
      <c r="AL9" s="1175"/>
      <c r="AM9" s="1175"/>
      <c r="AN9" s="1176"/>
      <c r="AO9" s="312">
        <v>726358</v>
      </c>
      <c r="AP9" s="312">
        <v>90761</v>
      </c>
      <c r="AQ9" s="313">
        <v>137457</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507</v>
      </c>
      <c r="AL10" s="1175"/>
      <c r="AM10" s="1175"/>
      <c r="AN10" s="1176"/>
      <c r="AO10" s="315">
        <v>173736</v>
      </c>
      <c r="AP10" s="315">
        <v>21709</v>
      </c>
      <c r="AQ10" s="316">
        <v>16552</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508</v>
      </c>
      <c r="AL11" s="1175"/>
      <c r="AM11" s="1175"/>
      <c r="AN11" s="1176"/>
      <c r="AO11" s="315">
        <v>130410</v>
      </c>
      <c r="AP11" s="315">
        <v>16295</v>
      </c>
      <c r="AQ11" s="316">
        <v>23820</v>
      </c>
      <c r="AR11" s="317">
        <v>-31.6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509</v>
      </c>
      <c r="AL12" s="1175"/>
      <c r="AM12" s="1175"/>
      <c r="AN12" s="1176"/>
      <c r="AO12" s="315" t="s">
        <v>510</v>
      </c>
      <c r="AP12" s="315" t="s">
        <v>510</v>
      </c>
      <c r="AQ12" s="316">
        <v>3889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511</v>
      </c>
      <c r="AL13" s="1175"/>
      <c r="AM13" s="1175"/>
      <c r="AN13" s="1176"/>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512</v>
      </c>
      <c r="AL14" s="1175"/>
      <c r="AM14" s="1175"/>
      <c r="AN14" s="1176"/>
      <c r="AO14" s="315" t="s">
        <v>510</v>
      </c>
      <c r="AP14" s="315" t="s">
        <v>510</v>
      </c>
      <c r="AQ14" s="316">
        <v>6581</v>
      </c>
      <c r="AR14" s="317" t="s">
        <v>510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513</v>
      </c>
      <c r="AL15" s="1175"/>
      <c r="AM15" s="1175"/>
      <c r="AN15" s="1176"/>
      <c r="AO15" s="315">
        <v>21430</v>
      </c>
      <c r="AP15" s="315">
        <v>2678</v>
      </c>
      <c r="AQ15" s="316">
        <v>3467</v>
      </c>
      <c r="AR15" s="317">
        <v>-22.8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514</v>
      </c>
      <c r="AL16" s="1178"/>
      <c r="AM16" s="1178"/>
      <c r="AN16" s="1179"/>
      <c r="AO16" s="315">
        <v>-63133</v>
      </c>
      <c r="AP16" s="315">
        <v>-7889</v>
      </c>
      <c r="AQ16" s="316">
        <v>-13853</v>
      </c>
      <c r="AR16" s="317">
        <v>-43.1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988801</v>
      </c>
      <c r="AP17" s="315">
        <v>123554</v>
      </c>
      <c r="AQ17" s="316">
        <v>177914</v>
      </c>
      <c r="AR17" s="317">
        <v>-30.6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519</v>
      </c>
      <c r="AL21" s="1170"/>
      <c r="AM21" s="1170"/>
      <c r="AN21" s="1171"/>
      <c r="AO21" s="327">
        <v>11.5</v>
      </c>
      <c r="AP21" s="328">
        <v>15.77</v>
      </c>
      <c r="AQ21" s="329">
        <v>-4.2699999999999996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520</v>
      </c>
      <c r="AL22" s="1170"/>
      <c r="AM22" s="1170"/>
      <c r="AN22" s="1171"/>
      <c r="AO22" s="332">
        <v>93.4</v>
      </c>
      <c r="AP22" s="333">
        <v>96</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524</v>
      </c>
      <c r="AL32" s="1186"/>
      <c r="AM32" s="1186"/>
      <c r="AN32" s="1187"/>
      <c r="AO32" s="342">
        <v>295985</v>
      </c>
      <c r="AP32" s="342">
        <v>36984</v>
      </c>
      <c r="AQ32" s="343">
        <v>107318</v>
      </c>
      <c r="AR32" s="344">
        <v>-65.5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525</v>
      </c>
      <c r="AL33" s="1186"/>
      <c r="AM33" s="1186"/>
      <c r="AN33" s="1187"/>
      <c r="AO33" s="342" t="s">
        <v>510</v>
      </c>
      <c r="AP33" s="342" t="s">
        <v>510</v>
      </c>
      <c r="AQ33" s="343">
        <v>192</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526</v>
      </c>
      <c r="AL34" s="1186"/>
      <c r="AM34" s="1186"/>
      <c r="AN34" s="1187"/>
      <c r="AO34" s="342" t="s">
        <v>510</v>
      </c>
      <c r="AP34" s="342" t="s">
        <v>510</v>
      </c>
      <c r="AQ34" s="343">
        <v>281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527</v>
      </c>
      <c r="AL35" s="1186"/>
      <c r="AM35" s="1186"/>
      <c r="AN35" s="1187"/>
      <c r="AO35" s="342">
        <v>164851</v>
      </c>
      <c r="AP35" s="342">
        <v>20599</v>
      </c>
      <c r="AQ35" s="343">
        <v>22732</v>
      </c>
      <c r="AR35" s="344">
        <v>-9.4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528</v>
      </c>
      <c r="AL36" s="1186"/>
      <c r="AM36" s="1186"/>
      <c r="AN36" s="1187"/>
      <c r="AO36" s="342">
        <v>41840</v>
      </c>
      <c r="AP36" s="342">
        <v>5228</v>
      </c>
      <c r="AQ36" s="343">
        <v>3735</v>
      </c>
      <c r="AR36" s="344">
        <v>40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529</v>
      </c>
      <c r="AL37" s="1186"/>
      <c r="AM37" s="1186"/>
      <c r="AN37" s="1187"/>
      <c r="AO37" s="342" t="s">
        <v>510</v>
      </c>
      <c r="AP37" s="342" t="s">
        <v>510</v>
      </c>
      <c r="AQ37" s="343">
        <v>1596</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530</v>
      </c>
      <c r="AL38" s="1189"/>
      <c r="AM38" s="1189"/>
      <c r="AN38" s="1190"/>
      <c r="AO38" s="345" t="s">
        <v>510</v>
      </c>
      <c r="AP38" s="345" t="s">
        <v>510</v>
      </c>
      <c r="AQ38" s="346">
        <v>19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531</v>
      </c>
      <c r="AL39" s="1189"/>
      <c r="AM39" s="1189"/>
      <c r="AN39" s="1190"/>
      <c r="AO39" s="342" t="s">
        <v>510</v>
      </c>
      <c r="AP39" s="342" t="s">
        <v>510</v>
      </c>
      <c r="AQ39" s="343">
        <v>-5126</v>
      </c>
      <c r="AR39" s="344" t="s">
        <v>510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532</v>
      </c>
      <c r="AL40" s="1186"/>
      <c r="AM40" s="1186"/>
      <c r="AN40" s="1187"/>
      <c r="AO40" s="342">
        <v>-354440</v>
      </c>
      <c r="AP40" s="342">
        <v>-44288</v>
      </c>
      <c r="AQ40" s="343">
        <v>-92432</v>
      </c>
      <c r="AR40" s="344">
        <v>-52.1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148236</v>
      </c>
      <c r="AP41" s="342">
        <v>18523</v>
      </c>
      <c r="AQ41" s="343">
        <v>38314</v>
      </c>
      <c r="AR41" s="344">
        <v>-51.7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501</v>
      </c>
      <c r="AN49" s="1182" t="s">
        <v>536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943468</v>
      </c>
      <c r="AN51" s="364">
        <v>119547</v>
      </c>
      <c r="AO51" s="365">
        <v>108.2</v>
      </c>
      <c r="AP51" s="366">
        <v>175675</v>
      </c>
      <c r="AQ51" s="367">
        <v>0.6</v>
      </c>
      <c r="AR51" s="368">
        <v>107.6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279750</v>
      </c>
      <c r="AN52" s="372">
        <v>35447</v>
      </c>
      <c r="AO52" s="373">
        <v>57.3</v>
      </c>
      <c r="AP52" s="374">
        <v>87698</v>
      </c>
      <c r="AQ52" s="375">
        <v>10</v>
      </c>
      <c r="AR52" s="376">
        <v>47.3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1080660</v>
      </c>
      <c r="AN53" s="364">
        <v>136792</v>
      </c>
      <c r="AO53" s="365">
        <v>14.4</v>
      </c>
      <c r="AP53" s="366">
        <v>162193</v>
      </c>
      <c r="AQ53" s="367">
        <v>-7.7</v>
      </c>
      <c r="AR53" s="368">
        <v>22.1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518899</v>
      </c>
      <c r="AN54" s="372">
        <v>65683</v>
      </c>
      <c r="AO54" s="373">
        <v>85.3</v>
      </c>
      <c r="AP54" s="374">
        <v>79985</v>
      </c>
      <c r="AQ54" s="375">
        <v>-8.8000000000000007</v>
      </c>
      <c r="AR54" s="376">
        <v>94.1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694781</v>
      </c>
      <c r="AN55" s="364">
        <v>87736</v>
      </c>
      <c r="AO55" s="365">
        <v>-35.9</v>
      </c>
      <c r="AP55" s="366">
        <v>168868</v>
      </c>
      <c r="AQ55" s="367">
        <v>4.0999999999999996</v>
      </c>
      <c r="AR55" s="368">
        <v>-40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506649</v>
      </c>
      <c r="AN56" s="372">
        <v>63979</v>
      </c>
      <c r="AO56" s="373">
        <v>-2.6</v>
      </c>
      <c r="AP56" s="374">
        <v>79360</v>
      </c>
      <c r="AQ56" s="375">
        <v>-0.8</v>
      </c>
      <c r="AR56" s="376">
        <v>-1.8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528451</v>
      </c>
      <c r="AN57" s="364">
        <v>66388</v>
      </c>
      <c r="AO57" s="365">
        <v>-24.3</v>
      </c>
      <c r="AP57" s="366">
        <v>202870</v>
      </c>
      <c r="AQ57" s="367">
        <v>20.100000000000001</v>
      </c>
      <c r="AR57" s="368">
        <v>-44.4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315907</v>
      </c>
      <c r="AN58" s="372">
        <v>39687</v>
      </c>
      <c r="AO58" s="373">
        <v>-38</v>
      </c>
      <c r="AP58" s="374">
        <v>79735</v>
      </c>
      <c r="AQ58" s="375">
        <v>0.5</v>
      </c>
      <c r="AR58" s="376">
        <v>-38.5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919687</v>
      </c>
      <c r="AN59" s="364">
        <v>114918</v>
      </c>
      <c r="AO59" s="365">
        <v>73.099999999999994</v>
      </c>
      <c r="AP59" s="366">
        <v>167497</v>
      </c>
      <c r="AQ59" s="367">
        <v>-17.399999999999999</v>
      </c>
      <c r="AR59" s="368">
        <v>90.5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797160</v>
      </c>
      <c r="AN60" s="372">
        <v>99608</v>
      </c>
      <c r="AO60" s="373">
        <v>151</v>
      </c>
      <c r="AP60" s="374">
        <v>82571</v>
      </c>
      <c r="AQ60" s="375">
        <v>3.6</v>
      </c>
      <c r="AR60" s="376">
        <v>147.4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833409</v>
      </c>
      <c r="AN61" s="379">
        <v>105076</v>
      </c>
      <c r="AO61" s="380">
        <v>27.1</v>
      </c>
      <c r="AP61" s="381">
        <v>175421</v>
      </c>
      <c r="AQ61" s="382">
        <v>-0.1</v>
      </c>
      <c r="AR61" s="368">
        <v>27.2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483673</v>
      </c>
      <c r="AN62" s="372">
        <v>60881</v>
      </c>
      <c r="AO62" s="373">
        <v>50.6</v>
      </c>
      <c r="AP62" s="374">
        <v>81870</v>
      </c>
      <c r="AQ62" s="375">
        <v>0.9</v>
      </c>
      <c r="AR62" s="376">
        <v>49.7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0MrSrJbK+10ksCEELznNrs6vv57VtzN3miHadVuIexym6eqFkOK9NR/xzVO9RKcyOoT3mT+8Ckbg+9ChM6TNA==" saltValue="PHAITmmqL6e8syrRvjzm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0" zoomScaleNormal="80" zoomScaleSheetLayoutView="55" workbookViewId="0">
      <selection activeCell="G63" sqref="G6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wF1ar6yIySgJfzUDtHPkOw/w9eE2DeS07yV5GnPKkb6p694seRpQjAXlWfSnX/lsyAlfS+BeUcX8F4dKirtg==" saltValue="u8B1fBhliJ+FCyQxlvUW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80" zoomScaleNormal="80" zoomScaleSheetLayoutView="55" workbookViewId="0">
      <selection activeCell="G63" sqref="G6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dClcBjqlCiSN4mn5tS0AWhfx/+GT6cAN5LVUstOhmLV4VxuIt/DrDtwMAtQWVR9dA8nMoh9bu3piBSfNsp0A==" saltValue="hM80xCmmDUO2/zl8hab9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election activeCell="G63" sqref="G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45.07</v>
      </c>
      <c r="G47" s="12">
        <v>40.6</v>
      </c>
      <c r="H47" s="12">
        <v>35.25</v>
      </c>
      <c r="I47" s="12">
        <v>33.5</v>
      </c>
      <c r="J47" s="13">
        <v>27.5</v>
      </c>
    </row>
    <row r="48" spans="2:10" ht="57.75" customHeight="1" x14ac:dyDescent="0.15">
      <c r="B48" s="14"/>
      <c r="C48" s="1196" t="s">
        <v>4</v>
      </c>
      <c r="D48" s="1196"/>
      <c r="E48" s="1197"/>
      <c r="F48" s="15">
        <v>15.91</v>
      </c>
      <c r="G48" s="16">
        <v>13.67</v>
      </c>
      <c r="H48" s="16">
        <v>10.75</v>
      </c>
      <c r="I48" s="16">
        <v>7.43</v>
      </c>
      <c r="J48" s="17">
        <v>7.87</v>
      </c>
    </row>
    <row r="49" spans="2:10" ht="57.75" customHeight="1" thickBot="1" x14ac:dyDescent="0.2">
      <c r="B49" s="18"/>
      <c r="C49" s="1198" t="s">
        <v>5</v>
      </c>
      <c r="D49" s="1198"/>
      <c r="E49" s="1199"/>
      <c r="F49" s="19" t="s">
        <v>557</v>
      </c>
      <c r="G49" s="20" t="s">
        <v>558</v>
      </c>
      <c r="H49" s="20" t="s">
        <v>559</v>
      </c>
      <c r="I49" s="20" t="s">
        <v>558</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SOR82zOipZ1tctqA4sp4k+p6AnjdhUhunNJEyeg/RnBdBflEDrHv+HnR/Ck9g97Mt9zWraiWMUG0YqNLL54Jw==" saltValue="ud0JXzPJD/AoY0QprIe0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2020-03-12T00:22:23Z</cp:lastPrinted>
  <dcterms:created xsi:type="dcterms:W3CDTF">2020-02-10T03:56:32Z</dcterms:created>
  <dcterms:modified xsi:type="dcterms:W3CDTF">2020-09-11T08:16:02Z</dcterms:modified>
  <cp:category/>
</cp:coreProperties>
</file>