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60-folr01\userdata$\zaisei01\Desktop\財政状況資料集ＨＰ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<sst xmlns="http://schemas.openxmlformats.org/spreadsheetml/2006/main" count="1157" uniqueCount="609">
  <si>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</si>
  <si>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</si>
  <si>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</si>
  <si>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</si>
  <si>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</si>
  <si>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</si>
  <si>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</si>
  <si>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</si>
  <si>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</si>
  <si>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</si>
  <si>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</si>
  <si>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</si>
  <si>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</si>
  <si>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</si>
  <si>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</si>
  <si>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</si>
  <si>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</si>
  <si>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</si>
  <si>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</si>
  <si>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</si>
  <si>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</si>
  <si>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</si>
  <si>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</si>
  <si>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</si>
  <si>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</si>
  <si>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</si>
  <si>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</si>
  <si>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</si>
  <si>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</si>
  <si>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</si>
  <si>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</si>
  <si>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</si>
  <si>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</si>
  <si>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</si>
  <si>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</si>
  <si>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</si>
  <si>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</si>
  <si>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</si>
  <si>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</si>
  <si>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</si>
  <si>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</si>
  <si>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</si>
  <si>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</si>
  <si>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</si>
  <si>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</si>
  <si>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</si>
  <si>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</si>
  <si>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</si>
  <si>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</si>
  <si>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</si>
  <si>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</si>
  <si>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</si>
  <si>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</si>
  <si>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</si>
  <si>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</si>
  <si>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</si>
  <si>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</si>
  <si>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</si>
  <si>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</si>
  <si>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</si>
  <si>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</si>
  <si>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</si>
  <si>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</si>
  <si>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</si>
  <si>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</si>
  <si>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</si>
  <si>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</si>
  <si>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</si>
  <si>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</si>
  <si>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</si>
  <si>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</si>
  <si>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</si>
  <si>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</si>
  <si>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</si>
  <si>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</si>
  <si>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</si>
  <si>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</si>
  <si>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</si>
  <si>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</si>
  <si>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</si>
  <si>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</si>
  <si>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</si>
  <si>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</si>
  <si>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</si>
  <si>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</si>
  <si>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</si>
  <si>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</si>
  <si>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</si>
  <si>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</si>
  <si>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</si>
  <si>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</si>
  <si>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</si>
  <si>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</si>
  <si>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</si>
  <si>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</si>
  <si>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</si>
  <si>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</si>
  <si>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</si>
  <si>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</si>
  <si>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</si>
  <si>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</si>
  <si>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</si>
  <si>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</si>
  <si>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</si>
  <si>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</si>
  <si>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</si>
  <si>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</si>
  <si>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</si>
  <si>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</si>
  <si>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</si>
  <si>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</si>
  <si>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</si>
  <si>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</si>
  <si>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</si>
  <si>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</si>
  <si>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</si>
  <si>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</si>
  <si>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</si>
  <si>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</si>
  <si>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</si>
  <si>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</si>
  <si>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</si>
  <si>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</si>
  <si>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</si>
  <si>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</si>
  <si>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</si>
  <si>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</si>
  <si>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</si>
  <si>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</si>
  <si>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</si>
  <si>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</si>
  <si>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</si>
  <si>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</si>
  <si>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</si>
  <si>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</si>
  <si>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</si>
  <si>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</si>
  <si>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</si>
  <si>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</si>
  <si>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</si>
  <si>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</si>
  <si>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</si>
  <si>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</si>
  <si>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</si>
  <si>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</si>
  <si>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</si>
  <si>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</si>
  <si>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</si>
  <si>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</si>
  <si>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</si>
  <si>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</si>
  <si>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</si>
  <si>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</si>
  <si>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</si>
  <si>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</si>
  <si>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</si>
  <si>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</si>
  <si>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</si>
  <si>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</si>
  <si>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</si>
  <si>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</si>
  <si>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</si>
  <si>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</si>
  <si>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</si>
  <si>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</si>
  <si>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</si>
  <si>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</si>
  <si>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</si>
  <si>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</si>
  <si>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</si>
  <si>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</si>
  <si>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</si>
  <si>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</si>
  <si>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</si>
  <si>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</si>
  <si>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</si>
  <si>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</si>
  <si>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</si>
  <si>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</si>
  <si>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</si>
  <si>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</si>
  <si>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</si>
  <si>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</si>
  <si>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</si>
  <si>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</si>
  <si>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</si>
  <si>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</si>
  <si>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</si>
  <si>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</si>
  <si>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</si>
  <si>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</si>
  <si>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</si>
  <si>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</si>
  <si>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</si>
  <si>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</si>
  <si>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</si>
  <si>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</si>
  <si>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</si>
  <si>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</si>
  <si>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</si>
  <si>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</si>
  <si>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</si>
  <si>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</si>
  <si>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</si>
  <si>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</si>
  <si>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</si>
  <si>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</si>
  <si>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</si>
  <si>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</si>
  <si>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</si>
  <si>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</si>
  <si>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</si>
  <si>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</si>
  <si>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</si>
  <si>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</si>
  <si>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</si>
  <si>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</si>
  <si>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</si>
  <si>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</si>
  <si>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</si>
  <si>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</si>
  <si>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</si>
  <si>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</si>
  <si>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</si>
  <si>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</si>
  <si>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</si>
  <si>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</si>
  <si>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</si>
  <si>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</si>
  <si>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</si>
  <si>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</si>
  <si>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</si>
  <si>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</si>
  <si>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</si>
  <si>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</si>
  <si>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</si>
  <si>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</si>
  <si>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</si>
  <si>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</si>
  <si>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</si>
  <si>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</si>
  <si>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</si>
  <si>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</si>
  <si>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</si>
  <si>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</si>
  <si>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</si>
  <si>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</si>
  <si>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</si>
  <si>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</si>
  <si>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</si>
  <si>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</si>
  <si>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</si>
  <si>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</si>
  <si>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</si>
  <si>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</si>
  <si>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</si>
  <si>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</si>
  <si>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</si>
  <si>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</si>
  <si>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</si>
  <si>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</si>
  <si>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</si>
  <si>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</si>
  <si>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</si>
  <si>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</si>
  <si>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</si>
  <si>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</si>
  <si>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</si>
  <si>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</si>
  <si>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</si>
  <si>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</si>
  <si>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</si>
  <si>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</si>
  <si>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</si>
  <si>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</si>
  <si>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</si>
  <si>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</si>
  <si>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</si>
  <si>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</si>
  <si>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</si>
  <si>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</si>
  <si>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</si>
  <si>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</si>
  <si>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</si>
  <si>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</si>
  <si>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</si>
  <si>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</si>
  <si>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</si>
  <si>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</si>
  <si>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</si>
  <si>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</si>
  <si>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</si>
  <si>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</si>
  <si>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</si>
  <si>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</si>
  <si>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</si>
  <si>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</si>
  <si>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</si>
  <si>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</si>
  <si>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</si>
  <si>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</si>
  <si>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</si>
  <si>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</si>
  <si>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</si>
  <si>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</si>
  <si>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</si>
  <si>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</si>
  <si>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</si>
  <si>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</si>
  <si>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</si>
  <si>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</si>
  <si>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</si>
  <si>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</si>
  <si>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</si>
  <si>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</si>
  <si>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</si>
  <si>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</si>
  <si>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</si>
  <si>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</si>
  <si>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</si>
  <si>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</si>
  <si>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</si>
  <si>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</si>
  <si>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</si>
  <si>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</si>
  <si>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</si>
  <si>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</si>
  <si>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</si>
  <si>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</si>
  <si>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</si>
  <si>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</si>
  <si>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</si>
  <si>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</si>
  <si>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</si>
  <si>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</si>
  <si>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</si>
  <si>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</si>
  <si>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</si>
  <si>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</si>
  <si>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</si>
  <si>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</si>
  <si>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</si>
  <si>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</si>
  <si>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</si>
  <si>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</si>
  <si>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</si>
  <si>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</si>
  <si>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</si>
  <si>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</si>
  <si>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</si>
  <si>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</si>
  <si>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</si>
  <si>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</si>
  <si>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</si>
  <si>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</si>
  <si>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</si>
  <si>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</si>
  <si>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</si>
  <si>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</si>
  <si>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</si>
  <si>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</si>
  <si>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</si>
  <si>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</si>
  <si>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</si>
  <si>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</si>
  <si>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</si>
  <si>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</si>
  <si>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</si>
  <si>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</si>
  <si>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</si>
  <si>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</si>
  <si>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</si>
  <si>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</si>
  <si>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</si>
  <si>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</si>
  <si>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</si>
  <si>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</si>
  <si>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</si>
  <si>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</si>
  <si>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</si>
  <si>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</si>
  <si>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</si>
  <si>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</si>
  <si>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</si>
  <si>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</si>
  <si>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</si>
  <si>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</si>
  <si>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</si>
  <si>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</si>
  <si>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</si>
  <si>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</si>
  <si>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</si>
  <si>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</si>
  <si>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</si>
  <si>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</si>
  <si>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</si>
  <si>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</si>
  <si>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</si>
  <si>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</si>
  <si>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</si>
  <si>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</si>
  <si>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</si>
  <si>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</si>
  <si>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</si>
  <si>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</si>
  <si>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</si>
  <si>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</si>
  <si>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</si>
  <si>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</si>
  <si>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</si>
  <si>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</si>
  <si>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</si>
  <si>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</si>
  <si>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</si>
  <si>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</si>
  <si>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</si>
  <si>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</si>
  <si>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</si>
  <si>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</si>
  <si>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</si>
  <si>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</si>
  <si>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</si>
  <si>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</si>
  <si>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</si>
  <si>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</si>
  <si>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</si>
  <si>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</si>
  <si>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</si>
  <si>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</si>
  <si>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</si>
  <si>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</si>
  <si>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</si>
  <si>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</si>
  <si>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</si>
  <si>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</si>
  <si>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</si>
  <si>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</si>
  <si>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</si>
  <si>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</si>
  <si>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</si>
  <si>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</si>
  <si>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</si>
  <si>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</si>
  <si>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</si>
  <si>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</si>
  <si>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</si>
  <si>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</si>
  <si>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</si>
  <si>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</si>
  <si>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</si>
  <si>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</si>
  <si>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</si>
  <si>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</si>
  <si>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</si>
  <si>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</si>
  <si>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</si>
  <si>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</si>
  <si>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</si>
  <si>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</si>
  <si>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</si>
  <si>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</si>
  <si>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</si>
  <si>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</si>
  <si>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</si>
  <si>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</si>
  <si>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</si>
  <si>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</si>
  <si>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</si>
  <si>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</si>
  <si>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</si>
  <si>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</si>
  <si>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</si>
  <si>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</si>
  <si>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</si>
  <si>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原村下水道事業会計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</si>
  <si>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</si>
  <si>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</si>
  <si>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原村水道事業会計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</si>
  <si>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</si>
  <si>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原村後期高齢者医療特別会計</t>
    <phoneticPr fontId="5"/>
  </si>
  <si>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</si>
  <si>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</si>
  <si>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</si>
  <si>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</si>
  <si>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</si>
  <si>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</si>
  <si>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</si>
  <si>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</si>
  <si>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</si>
  <si>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</si>
  <si>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</si>
  <si>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</si>
  <si>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</si>
  <si>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</si>
  <si>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</si>
  <si>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</si>
  <si>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</si>
  <si>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</si>
  <si>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</si>
  <si>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</si>
  <si>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</si>
  <si>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</si>
  <si>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</si>
  <si>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</si>
  <si>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</si>
  <si>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</si>
  <si>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</si>
  <si>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</si>
  <si>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</si>
  <si>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</si>
  <si>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</si>
  <si>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</si>
  <si>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</si>
  <si>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</si>
  <si>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</si>
  <si>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</si>
  <si>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</si>
  <si>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</si>
  <si>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</si>
  <si>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</si>
  <si>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</si>
  <si>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</si>
  <si>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</si>
  <si>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</si>
  <si>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</si>
  <si>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</si>
  <si>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</si>
  <si>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</si>
  <si>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</si>
  <si>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</si>
  <si>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</si>
  <si>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</si>
  <si>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</si>
  <si>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</si>
  <si>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</si>
  <si>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</si>
  <si>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</si>
  <si>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</si>
  <si>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</si>
  <si>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</si>
  <si>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</si>
  <si>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</si>
  <si>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</si>
  <si>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</si>
  <si>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</si>
  <si>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</si>
  <si>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</si>
  <si>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</si>
  <si>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</si>
  <si>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</si>
  <si>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</si>
  <si>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</si>
  <si>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</si>
  <si>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</si>
  <si>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</si>
  <si>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</si>
  <si>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</si>
  <si>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</si>
  <si>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</si>
  <si>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</si>
  <si>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</si>
  <si>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</si>
  <si>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</si>
  <si>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</si>
  <si>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</si>
  <si>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5.11</t>
  </si>
  <si>
    <t>▲ 4.83</t>
  </si>
  <si>
    <t>原村水道事業会計</t>
  </si>
  <si>
    <t>原村下水道事業会計</t>
  </si>
  <si>
    <t>一般会計</t>
  </si>
  <si>
    <t>原村国民健康保険事業勘定特別会計</t>
  </si>
  <si>
    <t>原村国民健康保険直営診療施設勘定特別会計</t>
  </si>
  <si>
    <t>原村後期高齢者医療特別会計</t>
  </si>
  <si>
    <t>原村農業者労働災害共済事業特別会計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</si>
  <si>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</si>
  <si>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</si>
  <si>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</si>
  <si>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</si>
  <si>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</si>
  <si>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</si>
  <si>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</si>
  <si>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</si>
  <si>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</si>
  <si>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諏訪広域連合（一般会計）</t>
    <rPh sb="0" eb="2">
      <t>スワ</t>
    </rPh>
    <rPh sb="2" eb="6">
      <t>コウイキレンゴウ</t>
    </rPh>
    <rPh sb="7" eb="11">
      <t>イッパンカイケイ</t>
    </rPh>
    <phoneticPr fontId="2"/>
  </si>
  <si>
    <t>〃（救護施設八ヶ岳寮特別会計）</t>
    <rPh sb="2" eb="4">
      <t>キュウゴ</t>
    </rPh>
    <rPh sb="4" eb="6">
      <t>シセツ</t>
    </rPh>
    <rPh sb="6" eb="9">
      <t>ヤツガタケ</t>
    </rPh>
    <rPh sb="9" eb="10">
      <t>リョウ</t>
    </rPh>
    <rPh sb="10" eb="12">
      <t>トクベツ</t>
    </rPh>
    <rPh sb="12" eb="14">
      <t>カイケイ</t>
    </rPh>
    <phoneticPr fontId="2"/>
  </si>
  <si>
    <t>〃（介護保険特別会計）</t>
    <rPh sb="2" eb="4">
      <t>カイゴ</t>
    </rPh>
    <rPh sb="4" eb="6">
      <t>ホケン</t>
    </rPh>
    <rPh sb="6" eb="8">
      <t>トクベツ</t>
    </rPh>
    <rPh sb="8" eb="10">
      <t>カイケイ</t>
    </rPh>
    <phoneticPr fontId="2"/>
  </si>
  <si>
    <t>〃（諏訪広域消防特別会計）</t>
    <rPh sb="2" eb="6">
      <t>スワコウイキ</t>
    </rPh>
    <rPh sb="6" eb="8">
      <t>ショウボウ</t>
    </rPh>
    <rPh sb="8" eb="10">
      <t>トクベツ</t>
    </rPh>
    <rPh sb="10" eb="12">
      <t>カイケイ</t>
    </rPh>
    <phoneticPr fontId="2"/>
  </si>
  <si>
    <t>〃（ふるさと振興基金事業特別会計）</t>
    <rPh sb="6" eb="8">
      <t>シンコウ</t>
    </rPh>
    <rPh sb="8" eb="10">
      <t>キキン</t>
    </rPh>
    <rPh sb="10" eb="12">
      <t>ジギョウ</t>
    </rPh>
    <rPh sb="12" eb="14">
      <t>トクベツ</t>
    </rPh>
    <rPh sb="14" eb="16">
      <t>カイケイ</t>
    </rPh>
    <phoneticPr fontId="2"/>
  </si>
  <si>
    <t>諏訪南行政事務組合（一般会計）</t>
    <rPh sb="0" eb="3">
      <t>スワミナミ</t>
    </rPh>
    <rPh sb="3" eb="9">
      <t>ギョウセイジムクミアイ</t>
    </rPh>
    <rPh sb="10" eb="12">
      <t>イッパン</t>
    </rPh>
    <rPh sb="12" eb="14">
      <t>カイケイ</t>
    </rPh>
    <phoneticPr fontId="2"/>
  </si>
  <si>
    <t>〃（ごみ処理事業特別会計）</t>
    <rPh sb="4" eb="6">
      <t>ショリ</t>
    </rPh>
    <rPh sb="6" eb="8">
      <t>ジギョウ</t>
    </rPh>
    <rPh sb="8" eb="12">
      <t>トクベツカイケイ</t>
    </rPh>
    <phoneticPr fontId="2"/>
  </si>
  <si>
    <t>諏訪中央病院組合（病院事業会計）</t>
    <rPh sb="0" eb="6">
      <t>スワチュウオウビョウイン</t>
    </rPh>
    <rPh sb="6" eb="8">
      <t>クミアイ</t>
    </rPh>
    <rPh sb="9" eb="13">
      <t>ビョウインジギョウ</t>
    </rPh>
    <rPh sb="13" eb="15">
      <t>カイケイ</t>
    </rPh>
    <phoneticPr fontId="2"/>
  </si>
  <si>
    <t>〃（介護老人保健施設特別会計）</t>
    <rPh sb="2" eb="4">
      <t>カイゴ</t>
    </rPh>
    <rPh sb="4" eb="6">
      <t>ロウジン</t>
    </rPh>
    <rPh sb="6" eb="8">
      <t>ホケン</t>
    </rPh>
    <rPh sb="8" eb="10">
      <t>シセツ</t>
    </rPh>
    <rPh sb="10" eb="12">
      <t>トクベツ</t>
    </rPh>
    <rPh sb="12" eb="14">
      <t>カイケイ</t>
    </rPh>
    <phoneticPr fontId="2"/>
  </si>
  <si>
    <t>〃（看護専門学校特別会計）</t>
    <rPh sb="2" eb="4">
      <t>カンゴ</t>
    </rPh>
    <rPh sb="4" eb="8">
      <t>センモンガッコウ</t>
    </rPh>
    <rPh sb="8" eb="10">
      <t>トクベツ</t>
    </rPh>
    <rPh sb="10" eb="12">
      <t>カイケイ</t>
    </rPh>
    <phoneticPr fontId="2"/>
  </si>
  <si>
    <t>〃（介護老人福祉施設特別会計）</t>
    <rPh sb="2" eb="4">
      <t>カイゴ</t>
    </rPh>
    <rPh sb="4" eb="6">
      <t>ロウジン</t>
    </rPh>
    <rPh sb="6" eb="10">
      <t>フクシシセツ</t>
    </rPh>
    <rPh sb="10" eb="12">
      <t>トクベツ</t>
    </rPh>
    <rPh sb="12" eb="14">
      <t>カイケイ</t>
    </rPh>
    <phoneticPr fontId="2"/>
  </si>
  <si>
    <t>長野県後期高齢者医療広域連合（一般会計）</t>
    <rPh sb="0" eb="3">
      <t>ナガノケン</t>
    </rPh>
    <rPh sb="3" eb="8">
      <t>コウキコウレイシャ</t>
    </rPh>
    <rPh sb="8" eb="10">
      <t>イリョウ</t>
    </rPh>
    <rPh sb="10" eb="12">
      <t>コウイキ</t>
    </rPh>
    <rPh sb="12" eb="14">
      <t>レンゴウ</t>
    </rPh>
    <rPh sb="15" eb="17">
      <t>イッパン</t>
    </rPh>
    <rPh sb="17" eb="19">
      <t>カイケイ</t>
    </rPh>
    <phoneticPr fontId="2"/>
  </si>
  <si>
    <t>〃（後期高齢者医療特別会計）</t>
    <rPh sb="2" eb="7">
      <t>コウキコウレイシャ</t>
    </rPh>
    <rPh sb="7" eb="11">
      <t>イリョウトクベツ</t>
    </rPh>
    <rPh sb="11" eb="13">
      <t>カイケイ</t>
    </rPh>
    <phoneticPr fontId="2"/>
  </si>
  <si>
    <t>諏訪広域公立大学事務組合</t>
    <rPh sb="0" eb="4">
      <t>スワコウイキ</t>
    </rPh>
    <rPh sb="4" eb="6">
      <t>コウリツ</t>
    </rPh>
    <rPh sb="6" eb="8">
      <t>ダイガク</t>
    </rPh>
    <rPh sb="8" eb="12">
      <t>ジムクミアイ</t>
    </rPh>
    <phoneticPr fontId="2"/>
  </si>
  <si>
    <t>長野県市町村自治振興組合</t>
    <rPh sb="0" eb="3">
      <t>ナガノケン</t>
    </rPh>
    <rPh sb="3" eb="6">
      <t>シチョウソン</t>
    </rPh>
    <rPh sb="6" eb="10">
      <t>ジチシンコウ</t>
    </rPh>
    <rPh sb="10" eb="12">
      <t>クミアイ</t>
    </rPh>
    <phoneticPr fontId="2"/>
  </si>
  <si>
    <t>長野県地方税滞納整理機構</t>
    <rPh sb="0" eb="3">
      <t>ナガノケン</t>
    </rPh>
    <rPh sb="3" eb="5">
      <t>チホウ</t>
    </rPh>
    <rPh sb="5" eb="6">
      <t>ゼイ</t>
    </rPh>
    <rPh sb="6" eb="10">
      <t>タイノウセイリ</t>
    </rPh>
    <rPh sb="10" eb="12">
      <t>キコウ</t>
    </rPh>
    <phoneticPr fontId="2"/>
  </si>
  <si>
    <t>南諏衛生施設組合</t>
    <rPh sb="0" eb="1">
      <t>ミナミ</t>
    </rPh>
    <rPh sb="1" eb="2">
      <t>シュ</t>
    </rPh>
    <rPh sb="2" eb="4">
      <t>エイセイ</t>
    </rPh>
    <rPh sb="4" eb="6">
      <t>シセツ</t>
    </rPh>
    <rPh sb="6" eb="8">
      <t>クミアイ</t>
    </rPh>
    <phoneticPr fontId="2"/>
  </si>
  <si>
    <t>南信地域町村交通災害共済事務組合</t>
    <rPh sb="0" eb="2">
      <t>ナンシン</t>
    </rPh>
    <rPh sb="2" eb="4">
      <t>チイキ</t>
    </rPh>
    <rPh sb="4" eb="6">
      <t>チョウソン</t>
    </rPh>
    <rPh sb="6" eb="10">
      <t>コウツウサイガイ</t>
    </rPh>
    <rPh sb="10" eb="12">
      <t>キョウサイ</t>
    </rPh>
    <rPh sb="12" eb="16">
      <t>ジムクミアイ</t>
    </rPh>
    <phoneticPr fontId="2"/>
  </si>
  <si>
    <t>長野県市町村総合事務組合（一般会計）</t>
    <rPh sb="0" eb="3">
      <t>ナガノケン</t>
    </rPh>
    <rPh sb="3" eb="6">
      <t>シチョウソン</t>
    </rPh>
    <rPh sb="6" eb="8">
      <t>ソウゴウ</t>
    </rPh>
    <rPh sb="8" eb="12">
      <t>ジムクミアイ</t>
    </rPh>
    <rPh sb="13" eb="15">
      <t>イッパン</t>
    </rPh>
    <rPh sb="15" eb="17">
      <t>カイケイ</t>
    </rPh>
    <phoneticPr fontId="2"/>
  </si>
  <si>
    <t>〃（非常勤職員公務災害補償特別会計）</t>
    <rPh sb="2" eb="5">
      <t>ヒジョウキン</t>
    </rPh>
    <rPh sb="5" eb="7">
      <t>ショクイン</t>
    </rPh>
    <rPh sb="7" eb="11">
      <t>コウムサイガイ</t>
    </rPh>
    <rPh sb="11" eb="13">
      <t>ホショウ</t>
    </rPh>
    <rPh sb="13" eb="17">
      <t>トクベツカイケイ</t>
    </rPh>
    <phoneticPr fontId="2"/>
  </si>
  <si>
    <t>公共施設等総合管理基金</t>
    <rPh sb="0" eb="5">
      <t>コウキョウシセツトウ</t>
    </rPh>
    <rPh sb="5" eb="7">
      <t>ソウゴウ</t>
    </rPh>
    <rPh sb="7" eb="11">
      <t>カンリキキン</t>
    </rPh>
    <phoneticPr fontId="5"/>
  </si>
  <si>
    <t>農業振興基金</t>
    <rPh sb="0" eb="2">
      <t>ノウギョウ</t>
    </rPh>
    <rPh sb="2" eb="4">
      <t>シンコウ</t>
    </rPh>
    <rPh sb="4" eb="6">
      <t>キキン</t>
    </rPh>
    <phoneticPr fontId="5"/>
  </si>
  <si>
    <t>地域福祉基金</t>
    <rPh sb="0" eb="6">
      <t>チイキフクシキキン</t>
    </rPh>
    <phoneticPr fontId="2"/>
  </si>
  <si>
    <t>ふるさと基金</t>
    <rPh sb="4" eb="6">
      <t>キキン</t>
    </rPh>
    <phoneticPr fontId="2"/>
  </si>
  <si>
    <t>社会福祉基金</t>
    <rPh sb="0" eb="4">
      <t>シャカイフクシ</t>
    </rPh>
    <rPh sb="4" eb="6">
      <t>キキン</t>
    </rPh>
    <phoneticPr fontId="2"/>
  </si>
  <si>
    <t>（財）原村振興公社</t>
    <rPh sb="1" eb="2">
      <t>ザイ</t>
    </rPh>
    <rPh sb="3" eb="9">
      <t>ハラムラシンコウコウシャ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</si>
</sst>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D6A5-466E-9C2D-8A3930056B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66388</c:v>
                </c:pt>
                <c:pt idx="1">
                  <c:v>114918</c:v>
                </c:pt>
                <c:pt idx="2">
                  <c:v>55446</c:v>
                </c:pt>
                <c:pt idx="3">
                  <c:v>31357</c:v>
                </c:pt>
                <c:pt idx="4">
                  <c:v>26462</c:v>
                </c:pt>
              </c:numCache>
            </c:numRef>
          </c:val>
          <c:smooth val="0"/>
          <c:extLst>
            <c:ext xmlns:c16="http://schemas.microsoft.com/office/drawing/2014/chart" uri="{C3380CC4-5D6E-409C-BE32-E72D297353CC}">
              <c16:uniqueId val="{00000001-D6A5-466E-9C2D-8A3930056B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7.43</c:v>
                </c:pt>
                <c:pt idx="1">
                  <c:v>7.87</c:v>
                </c:pt>
                <c:pt idx="2">
                  <c:v>11.15</c:v>
                </c:pt>
                <c:pt idx="3">
                  <c:v>13.6</c:v>
                </c:pt>
                <c:pt idx="4">
                  <c:v>19.8</c:v>
                </c:pt>
              </c:numCache>
            </c:numRef>
          </c:val>
          <c:extLst>
            <c:ext xmlns:c16="http://schemas.microsoft.com/office/drawing/2014/chart" uri="{C3380CC4-5D6E-409C-BE32-E72D297353CC}">
              <c16:uniqueId val="{00000000-5D02-441E-ADC7-7F82827CB5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33.5</c:v>
                </c:pt>
                <c:pt idx="1">
                  <c:v>27.5</c:v>
                </c:pt>
                <c:pt idx="2">
                  <c:v>36.03</c:v>
                </c:pt>
                <c:pt idx="3">
                  <c:v>34.25</c:v>
                </c:pt>
                <c:pt idx="4">
                  <c:v>35.04</c:v>
                </c:pt>
              </c:numCache>
            </c:numRef>
          </c:val>
          <c:extLst>
            <c:ext xmlns:c16="http://schemas.microsoft.com/office/drawing/2014/chart" uri="{C3380CC4-5D6E-409C-BE32-E72D297353CC}">
              <c16:uniqueId val="{00000001-5D02-441E-ADC7-7F82827CB5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-5.1100000000000003</c:v>
                </c:pt>
                <c:pt idx="1">
                  <c:v>-4.83</c:v>
                </c:pt>
                <c:pt idx="2">
                  <c:v>11.77</c:v>
                </c:pt>
                <c:pt idx="3">
                  <c:v>3.14</c:v>
                </c:pt>
                <c:pt idx="4">
                  <c:v>10.51</c:v>
                </c:pt>
              </c:numCache>
            </c:numRef>
          </c:val>
          <c:smooth val="0"/>
          <c:extLst>
            <c:ext xmlns:c16="http://schemas.microsoft.com/office/drawing/2014/chart" uri="{C3380CC4-5D6E-409C-BE32-E72D297353CC}">
              <c16:uniqueId val="{00000002-5D02-441E-ADC7-7F82827CB5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EB-4BEC-9190-D7044ED62A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EB-4BEC-9190-D7044ED62A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EB-4BEC-9190-D7044ED62A87}"/>
            </c:ext>
          </c:extLst>
        </c:ser>
        <c:ser>
          <c:idx val="3"/>
          <c:order val="3"/>
          <c:tx>
            <c:strRef>
              <c:f>データシート!$A$30</c:f>
              <c:strCache>
                <c:ptCount val="1"/>
                <c:pt idx="0">
                  <c:v>原村農業者労働災害共済事業特別会計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0AEB-4BEC-9190-D7044ED62A87}"/>
            </c:ext>
          </c:extLst>
        </c:ser>
        <c:ser>
          <c:idx val="4"/>
          <c:order val="4"/>
          <c:tx>
            <c:strRef>
              <c:f>データシート!$A$31</c:f>
              <c:strCache>
                <c:ptCount val="1"/>
                <c:pt idx="0">
                  <c:v>原村後期高齢者医療特別会計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0.06</c:v>
                </c:pt>
                <c:pt idx="6">
                  <c:v>#N/A</c:v>
                </c:pt>
                <c:pt idx="7">
                  <c:v>0</c:v>
                </c:pt>
                <c:pt idx="8">
                  <c:v>#N/A</c:v>
                </c:pt>
                <c:pt idx="9">
                  <c:v>7.0000000000000007E-2</c:v>
                </c:pt>
              </c:numCache>
            </c:numRef>
          </c:val>
          <c:extLst>
            <c:ext xmlns:c16="http://schemas.microsoft.com/office/drawing/2014/chart" uri="{C3380CC4-5D6E-409C-BE32-E72D297353CC}">
              <c16:uniqueId val="{00000004-0AEB-4BEC-9190-D7044ED62A87}"/>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2.36</c:v>
                </c:pt>
                <c:pt idx="2">
                  <c:v>#N/A</c:v>
                </c:pt>
                <c:pt idx="3">
                  <c:v>2.11</c:v>
                </c:pt>
                <c:pt idx="4">
                  <c:v>#N/A</c:v>
                </c:pt>
                <c:pt idx="5">
                  <c:v>1.34</c:v>
                </c:pt>
                <c:pt idx="6">
                  <c:v>#N/A</c:v>
                </c:pt>
                <c:pt idx="7">
                  <c:v>1.24</c:v>
                </c:pt>
                <c:pt idx="8">
                  <c:v>#N/A</c:v>
                </c:pt>
                <c:pt idx="9">
                  <c:v>1.1499999999999999</c:v>
                </c:pt>
              </c:numCache>
            </c:numRef>
          </c:val>
          <c:extLst>
            <c:ext xmlns:c16="http://schemas.microsoft.com/office/drawing/2014/chart" uri="{C3380CC4-5D6E-409C-BE32-E72D297353CC}">
              <c16:uniqueId val="{00000005-0AEB-4BEC-9190-D7044ED62A87}"/>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3.66</c:v>
                </c:pt>
                <c:pt idx="2">
                  <c:v>#N/A</c:v>
                </c:pt>
                <c:pt idx="3">
                  <c:v>3.49</c:v>
                </c:pt>
                <c:pt idx="4">
                  <c:v>#N/A</c:v>
                </c:pt>
                <c:pt idx="5">
                  <c:v>3.23</c:v>
                </c:pt>
                <c:pt idx="6">
                  <c:v>#N/A</c:v>
                </c:pt>
                <c:pt idx="7">
                  <c:v>3.14</c:v>
                </c:pt>
                <c:pt idx="8">
                  <c:v>#N/A</c:v>
                </c:pt>
                <c:pt idx="9">
                  <c:v>3.82</c:v>
                </c:pt>
              </c:numCache>
            </c:numRef>
          </c:val>
          <c:extLst>
            <c:ext xmlns:c16="http://schemas.microsoft.com/office/drawing/2014/chart" uri="{C3380CC4-5D6E-409C-BE32-E72D297353CC}">
              <c16:uniqueId val="{00000006-0AEB-4BEC-9190-D7044ED62A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7.21</c:v>
                </c:pt>
                <c:pt idx="2">
                  <c:v>#N/A</c:v>
                </c:pt>
                <c:pt idx="3">
                  <c:v>7.78</c:v>
                </c:pt>
                <c:pt idx="4">
                  <c:v>#N/A</c:v>
                </c:pt>
                <c:pt idx="5">
                  <c:v>11.08</c:v>
                </c:pt>
                <c:pt idx="6">
                  <c:v>#N/A</c:v>
                </c:pt>
                <c:pt idx="7">
                  <c:v>13.52</c:v>
                </c:pt>
                <c:pt idx="8">
                  <c:v>#N/A</c:v>
                </c:pt>
                <c:pt idx="9">
                  <c:v>19.73</c:v>
                </c:pt>
              </c:numCache>
            </c:numRef>
          </c:val>
          <c:extLst>
            <c:ext xmlns:c16="http://schemas.microsoft.com/office/drawing/2014/chart" uri="{C3380CC4-5D6E-409C-BE32-E72D297353CC}">
              <c16:uniqueId val="{00000007-0AEB-4BEC-9190-D7044ED62A87}"/>
            </c:ext>
          </c:extLst>
        </c:ser>
        <c:ser>
          <c:idx val="8"/>
          <c:order val="8"/>
          <c:tx>
            <c:strRef>
              <c:f>データシート!$A$35</c:f>
              <c:strCache>
                <c:ptCount val="1"/>
                <c:pt idx="0">
                  <c:v>原村下水道事業会計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11.26</c:v>
                </c:pt>
                <c:pt idx="2">
                  <c:v>#N/A</c:v>
                </c:pt>
                <c:pt idx="3">
                  <c:v>13.86</c:v>
                </c:pt>
                <c:pt idx="4">
                  <c:v>#N/A</c:v>
                </c:pt>
                <c:pt idx="5">
                  <c:v>17.420000000000002</c:v>
                </c:pt>
                <c:pt idx="6">
                  <c:v>#N/A</c:v>
                </c:pt>
                <c:pt idx="7">
                  <c:v>19.96</c:v>
                </c:pt>
                <c:pt idx="8">
                  <c:v>#N/A</c:v>
                </c:pt>
                <c:pt idx="9">
                  <c:v>22</c:v>
                </c:pt>
              </c:numCache>
            </c:numRef>
          </c:val>
          <c:extLst>
            <c:ext xmlns:c16="http://schemas.microsoft.com/office/drawing/2014/chart" uri="{C3380CC4-5D6E-409C-BE32-E72D297353CC}">
              <c16:uniqueId val="{00000008-0AEB-4BEC-9190-D7044ED62A87}"/>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36.89</c:v>
                </c:pt>
                <c:pt idx="2">
                  <c:v>#N/A</c:v>
                </c:pt>
                <c:pt idx="3">
                  <c:v>36.76</c:v>
                </c:pt>
                <c:pt idx="4">
                  <c:v>#N/A</c:v>
                </c:pt>
                <c:pt idx="5">
                  <c:v>37.340000000000003</c:v>
                </c:pt>
                <c:pt idx="6">
                  <c:v>#N/A</c:v>
                </c:pt>
                <c:pt idx="7">
                  <c:v>36.049999999999997</c:v>
                </c:pt>
                <c:pt idx="8">
                  <c:v>#N/A</c:v>
                </c:pt>
                <c:pt idx="9">
                  <c:v>34.28</c:v>
                </c:pt>
              </c:numCache>
            </c:numRef>
          </c:val>
          <c:extLst>
            <c:ext xmlns:c16="http://schemas.microsoft.com/office/drawing/2014/chart" uri="{C3380CC4-5D6E-409C-BE32-E72D297353CC}">
              <c16:uniqueId val="{00000009-0AEB-4BEC-9190-D7044ED62A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376</c:v>
                </c:pt>
                <c:pt idx="5">
                  <c:v>355</c:v>
                </c:pt>
                <c:pt idx="8">
                  <c:v>335</c:v>
                </c:pt>
                <c:pt idx="11">
                  <c:v>314</c:v>
                </c:pt>
                <c:pt idx="14">
                  <c:v>293</c:v>
                </c:pt>
              </c:numCache>
            </c:numRef>
          </c:val>
          <c:extLst>
            <c:ext xmlns:c16="http://schemas.microsoft.com/office/drawing/2014/chart" uri="{C3380CC4-5D6E-409C-BE32-E72D297353CC}">
              <c16:uniqueId val="{00000000-2631-460A-95BA-68274F7BA6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31-460A-95BA-68274F7BA6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31-460A-95BA-68274F7BA6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42</c:v>
                </c:pt>
                <c:pt idx="6">
                  <c:v>47</c:v>
                </c:pt>
                <c:pt idx="9">
                  <c:v>53</c:v>
                </c:pt>
                <c:pt idx="12">
                  <c:v>55</c:v>
                </c:pt>
              </c:numCache>
            </c:numRef>
          </c:val>
          <c:extLst>
            <c:ext xmlns:c16="http://schemas.microsoft.com/office/drawing/2014/chart" uri="{C3380CC4-5D6E-409C-BE32-E72D297353CC}">
              <c16:uniqueId val="{00000003-2631-460A-95BA-68274F7BA6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185</c:v>
                </c:pt>
                <c:pt idx="3">
                  <c:v>165</c:v>
                </c:pt>
                <c:pt idx="6">
                  <c:v>137</c:v>
                </c:pt>
                <c:pt idx="9">
                  <c:v>120</c:v>
                </c:pt>
                <c:pt idx="12">
                  <c:v>111</c:v>
                </c:pt>
              </c:numCache>
            </c:numRef>
          </c:val>
          <c:extLst>
            <c:ext xmlns:c16="http://schemas.microsoft.com/office/drawing/2014/chart" uri="{C3380CC4-5D6E-409C-BE32-E72D297353CC}">
              <c16:uniqueId val="{00000004-2631-460A-95BA-68274F7BA6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31-460A-95BA-68274F7BA6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31-460A-95BA-68274F7BA6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290</c:v>
                </c:pt>
                <c:pt idx="3">
                  <c:v>296</c:v>
                </c:pt>
                <c:pt idx="6">
                  <c:v>306</c:v>
                </c:pt>
                <c:pt idx="9">
                  <c:v>313</c:v>
                </c:pt>
                <c:pt idx="12">
                  <c:v>321</c:v>
                </c:pt>
              </c:numCache>
            </c:numRef>
          </c:val>
          <c:extLst>
            <c:ext xmlns:c16="http://schemas.microsoft.com/office/drawing/2014/chart" uri="{C3380CC4-5D6E-409C-BE32-E72D297353CC}">
              <c16:uniqueId val="{00000007-2631-460A-95BA-68274F7BA6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136</c:v>
                </c:pt>
                <c:pt idx="2">
                  <c:v>#N/A</c:v>
                </c:pt>
                <c:pt idx="3">
                  <c:v>#N/A</c:v>
                </c:pt>
                <c:pt idx="4">
                  <c:v>148</c:v>
                </c:pt>
                <c:pt idx="5">
                  <c:v>#N/A</c:v>
                </c:pt>
                <c:pt idx="6">
                  <c:v>#N/A</c:v>
                </c:pt>
                <c:pt idx="7">
                  <c:v>155</c:v>
                </c:pt>
                <c:pt idx="8">
                  <c:v>#N/A</c:v>
                </c:pt>
                <c:pt idx="9">
                  <c:v>#N/A</c:v>
                </c:pt>
                <c:pt idx="10">
                  <c:v>172</c:v>
                </c:pt>
                <c:pt idx="11">
                  <c:v>#N/A</c:v>
                </c:pt>
                <c:pt idx="12">
                  <c:v>#N/A</c:v>
                </c:pt>
                <c:pt idx="13">
                  <c:v>194</c:v>
                </c:pt>
                <c:pt idx="14">
                  <c:v>#N/A</c:v>
                </c:pt>
              </c:numCache>
            </c:numRef>
          </c:val>
          <c:smooth val="0"/>
          <c:extLst>
            <c:ext xmlns:c16="http://schemas.microsoft.com/office/drawing/2014/chart" uri="{C3380CC4-5D6E-409C-BE32-E72D297353CC}">
              <c16:uniqueId val="{00000008-2631-460A-95BA-68274F7BA6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3147</c:v>
                </c:pt>
                <c:pt idx="5">
                  <c:v>3025</c:v>
                </c:pt>
                <c:pt idx="8">
                  <c:v>3051</c:v>
                </c:pt>
                <c:pt idx="11">
                  <c:v>3066</c:v>
                </c:pt>
                <c:pt idx="14">
                  <c:v>2987</c:v>
                </c:pt>
              </c:numCache>
            </c:numRef>
          </c:val>
          <c:extLst>
            <c:ext xmlns:c16="http://schemas.microsoft.com/office/drawing/2014/chart" uri="{C3380CC4-5D6E-409C-BE32-E72D297353CC}">
              <c16:uniqueId val="{00000000-CA22-41CF-AB55-B3F299E466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A22-41CF-AB55-B3F299E466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3140</c:v>
                </c:pt>
                <c:pt idx="5">
                  <c:v>2554</c:v>
                </c:pt>
                <c:pt idx="8">
                  <c:v>2642</c:v>
                </c:pt>
                <c:pt idx="11">
                  <c:v>2629</c:v>
                </c:pt>
                <c:pt idx="14">
                  <c:v>2787</c:v>
                </c:pt>
              </c:numCache>
            </c:numRef>
          </c:val>
          <c:extLst>
            <c:ext xmlns:c16="http://schemas.microsoft.com/office/drawing/2014/chart" uri="{C3380CC4-5D6E-409C-BE32-E72D297353CC}">
              <c16:uniqueId val="{00000002-CA22-41CF-AB55-B3F299E466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22-41CF-AB55-B3F299E466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22-41CF-AB55-B3F299E466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22-41CF-AB55-B3F299E466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318</c:v>
                </c:pt>
                <c:pt idx="3">
                  <c:v>309</c:v>
                </c:pt>
                <c:pt idx="6">
                  <c:v>379</c:v>
                </c:pt>
                <c:pt idx="9">
                  <c:v>399</c:v>
                </c:pt>
                <c:pt idx="12">
                  <c:v>487</c:v>
                </c:pt>
              </c:numCache>
            </c:numRef>
          </c:val>
          <c:extLst>
            <c:ext xmlns:c16="http://schemas.microsoft.com/office/drawing/2014/chart" uri="{C3380CC4-5D6E-409C-BE32-E72D297353CC}">
              <c16:uniqueId val="{00000006-CA22-41CF-AB55-B3F299E466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593</c:v>
                </c:pt>
                <c:pt idx="3">
                  <c:v>259</c:v>
                </c:pt>
                <c:pt idx="6">
                  <c:v>826</c:v>
                </c:pt>
                <c:pt idx="9">
                  <c:v>604</c:v>
                </c:pt>
                <c:pt idx="12">
                  <c:v>830</c:v>
                </c:pt>
              </c:numCache>
            </c:numRef>
          </c:val>
          <c:extLst>
            <c:ext xmlns:c16="http://schemas.microsoft.com/office/drawing/2014/chart" uri="{C3380CC4-5D6E-409C-BE32-E72D297353CC}">
              <c16:uniqueId val="{00000007-CA22-41CF-AB55-B3F299E466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651</c:v>
                </c:pt>
                <c:pt idx="3">
                  <c:v>536</c:v>
                </c:pt>
                <c:pt idx="6">
                  <c:v>446</c:v>
                </c:pt>
                <c:pt idx="9">
                  <c:v>355</c:v>
                </c:pt>
                <c:pt idx="12">
                  <c:v>264</c:v>
                </c:pt>
              </c:numCache>
            </c:numRef>
          </c:val>
          <c:extLst>
            <c:ext xmlns:c16="http://schemas.microsoft.com/office/drawing/2014/chart" uri="{C3380CC4-5D6E-409C-BE32-E72D297353CC}">
              <c16:uniqueId val="{00000008-CA22-41CF-AB55-B3F299E466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22-41CF-AB55-B3F299E466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1902</c:v>
                </c:pt>
                <c:pt idx="3">
                  <c:v>1898</c:v>
                </c:pt>
                <c:pt idx="6">
                  <c:v>1886</c:v>
                </c:pt>
                <c:pt idx="9">
                  <c:v>1787</c:v>
                </c:pt>
                <c:pt idx="12">
                  <c:v>1653</c:v>
                </c:pt>
              </c:numCache>
            </c:numRef>
          </c:val>
          <c:extLst>
            <c:ext xmlns:c16="http://schemas.microsoft.com/office/drawing/2014/chart" uri="{C3380CC4-5D6E-409C-BE32-E72D297353CC}">
              <c16:uniqueId val="{0000000A-CA22-41CF-AB55-B3F299E466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22-41CF-AB55-B3F299E466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984</c:v>
                </c:pt>
                <c:pt idx="1">
                  <c:v>987</c:v>
                </c:pt>
                <c:pt idx="2">
                  <c:v>1090</c:v>
                </c:pt>
              </c:numCache>
            </c:numRef>
          </c:val>
          <c:extLst>
            <c:ext xmlns:c16="http://schemas.microsoft.com/office/drawing/2014/chart" uri="{C3380CC4-5D6E-409C-BE32-E72D297353CC}">
              <c16:uniqueId val="{00000000-7D81-4AF1-9EA3-838C416816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237</c:v>
                </c:pt>
                <c:pt idx="1">
                  <c:v>237</c:v>
                </c:pt>
                <c:pt idx="2">
                  <c:v>238</c:v>
                </c:pt>
              </c:numCache>
            </c:numRef>
          </c:val>
          <c:extLst>
            <c:ext xmlns:c16="http://schemas.microsoft.com/office/drawing/2014/chart" uri="{C3380CC4-5D6E-409C-BE32-E72D297353CC}">
              <c16:uniqueId val="{00000001-7D81-4AF1-9EA3-838C416816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937</c:v>
                </c:pt>
                <c:pt idx="1">
                  <c:v>921</c:v>
                </c:pt>
                <c:pt idx="2">
                  <c:v>976</c:v>
                </c:pt>
              </c:numCache>
            </c:numRef>
          </c:val>
          <c:extLst>
            <c:ext xmlns:c16="http://schemas.microsoft.com/office/drawing/2014/chart" uri="{C3380CC4-5D6E-409C-BE32-E72D297353CC}">
              <c16:uniqueId val="{00000002-7D81-4AF1-9EA3-838C416816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償還期間を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年に設定しているため、償還が始まると単年度の元利償還額は大きくなる。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増加した原因は、起債額の多かった令和元年度の元金償還が始まったことによる。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公営企業会計の下水道債は、大きな借入予定がないため、元利償還金に対する繰入金は減少する見込みである。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今後は、更新時期が近付いているため、施設更新の新たな起債と組合が起こした地方債に対する負担金が増加していくことが予想される。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令和３年度充当可能財源は、財政調整基金に積立を行ったため、充当可能基金の額が増加した。基準財政需要額算入見込額は、下水道に対する償還が減少したことにより減少となった。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令和３年度将来負担額の一般会計の地方債現在高は、近年借入が減少傾向であったため残高が減少していると思われる。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公営企業についても大きな借入がないため、公営企業債等繰入見込も減少傾向である。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今後も公営企業の健全経営を促し繰入金を抑制するとともに、起債と基金のバランスをとり将来への負担を増やさないよう努める。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増加した主な要因は、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千円積立てと特定目的基金の取り崩しが少なった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基金繰入に頼らないよう事務事業を見直し、歳入と歳出のバランスの取れた運営を行うとともに、今後見込まれる施設等の維持補修に備えて計画的な基金の積み立てに取り組む。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公共施設等総合管理基金：公共施設の増改築等の財源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農業振興基金：農業振興事業費の財源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地域福祉基金：地域福祉の増進又は社会福祉施設の管理の経費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ふるさと基金：自然環境保全、景観維持・再生、産業振興、都市交流、健康福祉向上、人づくり、教育・文化、公民館活動の財源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社会福祉基金：社会福祉の増進又は、社会福祉施設の整備の経費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基金の取り崩しはなし、基金利子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基金の取り崩しはなし、基金利子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基金の取り崩しはなし、前年度と同額。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基金の取り崩しはなし、基金利子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特定目的基金は、目的に応じて基金を取り崩して事業の財源としていく。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公共施設等総合管理計画及び個別施設計画に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基づき修繕を実施するため、公共施設等総合管理基金に基金利子のほかに毎年定額を積立てていく。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万円となり前年度から１億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増加した要因は、基金の取り崩しを行わず、基金利子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千円のほかに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歳入と歳出のバランスがとれるよう事業を見直し、基金繰入に頼らない健全な財政運営に努める。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主な要因は、基金取り崩しを行わず、基金利子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経済事情の変動等により財源不足になる場合や償還額が想定以上に増加する場合は、必要に応じて取り崩して償還に充てていく。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令和３年度は、前年度と比較して村税の減収と基準財政需要額の増加により、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ポイント上回っているが全国平均、長野県平均との比較では平均以下となった。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79022</xdr:rowOff>
    </xdr:to>
    <xdr:cxnSp macro="">
      <xdr:nvCxnSpPr>
        <xdr:cNvPr id="68" name="直線コネクタ 67"/>
        <xdr:cNvCxnSpPr/>
      </xdr:nvCxnSpPr>
      <xdr:spPr>
        <a:xfrm>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1" name="直線コネクタ 70"/>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4" name="直線コネクタ 73"/>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7" name="直線コネクタ 76"/>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7" name="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1" name="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6" name="テキスト ボックス 95"/>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経常経費を前年度と比較すると人件費は同額、扶助費は減少、維持補修費は増加した。地方交付税等の一般財源が増加し、歳入の増減率が歳出を上回ったため、経常収支比率が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令和３年度は、類似団体内平均、長野県平均を下回ったが、今後も事務事業を見直し、経常経費の削減に努める。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63</xdr:row>
      <xdr:rowOff>3302</xdr:rowOff>
    </xdr:to>
    <xdr:cxnSp macro="">
      <xdr:nvCxnSpPr>
        <xdr:cNvPr id="129" name="直線コネクタ 128"/>
        <xdr:cNvCxnSpPr/>
      </xdr:nvCxnSpPr>
      <xdr:spPr>
        <a:xfrm flipV="1">
          <a:off x="4114800" y="10519918"/>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12954</xdr:rowOff>
    </xdr:to>
    <xdr:cxnSp macro="">
      <xdr:nvCxnSpPr>
        <xdr:cNvPr id="132" name="直線コネクタ 131"/>
        <xdr:cNvCxnSpPr/>
      </xdr:nvCxnSpPr>
      <xdr:spPr>
        <a:xfrm flipV="1">
          <a:off x="3225800" y="1080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12954</xdr:rowOff>
    </xdr:to>
    <xdr:cxnSp macro="">
      <xdr:nvCxnSpPr>
        <xdr:cNvPr id="135" name="直線コネクタ 134"/>
        <xdr:cNvCxnSpPr/>
      </xdr:nvCxnSpPr>
      <xdr:spPr>
        <a:xfrm>
          <a:off x="2336800" y="107612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62</xdr:row>
      <xdr:rowOff>131318</xdr:rowOff>
    </xdr:to>
    <xdr:cxnSp macro="">
      <xdr:nvCxnSpPr>
        <xdr:cNvPr id="138" name="直線コネクタ 137"/>
        <xdr:cNvCxnSpPr/>
      </xdr:nvCxnSpPr>
      <xdr:spPr>
        <a:xfrm>
          <a:off x="1447800" y="10737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10668</xdr:rowOff>
    </xdr:from>
    <xdr:to>
      <xdr:col>23</xdr:col>
      <xdr:colOff>184150</xdr:colOff>
      <xdr:row>61</xdr:row>
      <xdr:rowOff>112268</xdr:rowOff>
    </xdr:to>
    <xdr:sp macro="" textlink="">
      <xdr:nvSpPr>
        <xdr:cNvPr id="148" name="楕円 147"/>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27195</xdr:rowOff>
    </xdr:from>
    <xdr:ext cx="762000" cy="259045"/>
    <xdr:sp macro="" textlink="">
      <xdr:nvSpPr>
        <xdr:cNvPr id="149"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0" name="楕円 149"/>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1" name="テキスト ボックス 150"/>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2" name="楕円 151"/>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53" name="テキスト ボックス 152"/>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4" name="楕円 153"/>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5" name="テキスト ボックス 154"/>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6" name="楕円 155"/>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57" name="テキスト ボックス 156"/>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令和３年度は、人件費と維持補修費が増加、物件費が減少し、人口が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円下がった。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類似団体内平均と比較すると</a:t>
          </a:r>
          <a:r>
            <a:rPr kumimoji="1" lang="en-US" altLang="ja-JP" sz="1300">
              <a:latin typeface="ＭＳ Ｐゴシック" panose="020B0600070205080204" pitchFamily="50" charset="-128"/>
              <a:ea typeface="ＭＳ Ｐゴシック" panose="020B0600070205080204" pitchFamily="50" charset="-128"/>
            </a:rPr>
            <a:t>143,667</a:t>
          </a:r>
          <a:r>
            <a:rPr kumimoji="1" lang="ja-JP" altLang="en-US" sz="1300">
              <a:latin typeface="ＭＳ Ｐゴシック" panose="020B0600070205080204" pitchFamily="50" charset="-128"/>
              <a:ea typeface="ＭＳ Ｐゴシック" panose="020B0600070205080204" pitchFamily="50" charset="-128"/>
            </a:rPr>
            <a:t>円低く、長野県平均とでは、</a:t>
          </a:r>
          <a:r>
            <a:rPr kumimoji="1" lang="en-US" altLang="ja-JP" sz="1300">
              <a:latin typeface="ＭＳ Ｐゴシック" panose="020B0600070205080204" pitchFamily="50" charset="-128"/>
              <a:ea typeface="ＭＳ Ｐゴシック" panose="020B0600070205080204" pitchFamily="50" charset="-128"/>
            </a:rPr>
            <a:t>29,318</a:t>
          </a:r>
          <a:r>
            <a:rPr kumimoji="1" lang="ja-JP" altLang="en-US" sz="1300">
              <a:latin typeface="ＭＳ Ｐゴシック" panose="020B0600070205080204" pitchFamily="50" charset="-128"/>
              <a:ea typeface="ＭＳ Ｐゴシック" panose="020B0600070205080204" pitchFamily="50" charset="-128"/>
            </a:rPr>
            <a:t>円高かった。人件費の抑制は難しいが事務の見直しを図り効率化とコスト削減に努める。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157953</xdr:rowOff>
    </xdr:from>
    <xdr:to>
      <xdr:col>23</xdr:col>
      <xdr:colOff>133350</xdr:colOff>
      <xdr:row>80</xdr:row>
      <xdr:rowOff>158903</xdr:rowOff>
    </xdr:to>
    <xdr:cxnSp macro="">
      <xdr:nvCxnSpPr>
        <xdr:cNvPr id="190" name="直線コネクタ 189"/>
        <xdr:cNvCxnSpPr/>
      </xdr:nvCxnSpPr>
      <xdr:spPr>
        <a:xfrm flipV="1">
          <a:off x="4114800" y="13873953"/>
          <a:ext cx="8382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138629</xdr:rowOff>
    </xdr:from>
    <xdr:to>
      <xdr:col>19</xdr:col>
      <xdr:colOff>133350</xdr:colOff>
      <xdr:row>80</xdr:row>
      <xdr:rowOff>158903</xdr:rowOff>
    </xdr:to>
    <xdr:cxnSp macro="">
      <xdr:nvCxnSpPr>
        <xdr:cNvPr id="193" name="直線コネクタ 192"/>
        <xdr:cNvCxnSpPr/>
      </xdr:nvCxnSpPr>
      <xdr:spPr>
        <a:xfrm>
          <a:off x="3225800" y="13854629"/>
          <a:ext cx="8890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116092</xdr:rowOff>
    </xdr:from>
    <xdr:to>
      <xdr:col>15</xdr:col>
      <xdr:colOff>82550</xdr:colOff>
      <xdr:row>80</xdr:row>
      <xdr:rowOff>138629</xdr:rowOff>
    </xdr:to>
    <xdr:cxnSp macro="">
      <xdr:nvCxnSpPr>
        <xdr:cNvPr id="196" name="直線コネクタ 195"/>
        <xdr:cNvCxnSpPr/>
      </xdr:nvCxnSpPr>
      <xdr:spPr>
        <a:xfrm>
          <a:off x="2336800" y="13832092"/>
          <a:ext cx="8890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109637</xdr:rowOff>
    </xdr:from>
    <xdr:to>
      <xdr:col>11</xdr:col>
      <xdr:colOff>31750</xdr:colOff>
      <xdr:row>80</xdr:row>
      <xdr:rowOff>116092</xdr:rowOff>
    </xdr:to>
    <xdr:cxnSp macro="">
      <xdr:nvCxnSpPr>
        <xdr:cNvPr id="199" name="直線コネクタ 198"/>
        <xdr:cNvCxnSpPr/>
      </xdr:nvCxnSpPr>
      <xdr:spPr>
        <a:xfrm>
          <a:off x="1447800" y="1382563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107153</xdr:rowOff>
    </xdr:from>
    <xdr:to>
      <xdr:col>23</xdr:col>
      <xdr:colOff>184150</xdr:colOff>
      <xdr:row>81</xdr:row>
      <xdr:rowOff>37303</xdr:rowOff>
    </xdr:to>
    <xdr:sp macro="" textlink="">
      <xdr:nvSpPr>
        <xdr:cNvPr id="209" name="楕円 208"/>
        <xdr:cNvSpPr/>
      </xdr:nvSpPr>
      <xdr:spPr>
        <a:xfrm>
          <a:off x="4902200" y="138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28430</xdr:rowOff>
    </xdr:from>
    <xdr:ext cx="762000" cy="259045"/>
    <xdr:sp macro="" textlink="">
      <xdr:nvSpPr>
        <xdr:cNvPr id="210" name="人件費・物件費等の状況該当値テキスト"/>
        <xdr:cNvSpPr txBox="1"/>
      </xdr:nvSpPr>
      <xdr:spPr>
        <a:xfrm>
          <a:off x="5041900" y="1374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108103</xdr:rowOff>
    </xdr:from>
    <xdr:to>
      <xdr:col>19</xdr:col>
      <xdr:colOff>184150</xdr:colOff>
      <xdr:row>81</xdr:row>
      <xdr:rowOff>38253</xdr:rowOff>
    </xdr:to>
    <xdr:sp macro="" textlink="">
      <xdr:nvSpPr>
        <xdr:cNvPr id="211" name="楕円 210"/>
        <xdr:cNvSpPr/>
      </xdr:nvSpPr>
      <xdr:spPr>
        <a:xfrm>
          <a:off x="4064000" y="138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48430</xdr:rowOff>
    </xdr:from>
    <xdr:ext cx="736600" cy="259045"/>
    <xdr:sp macro="" textlink="">
      <xdr:nvSpPr>
        <xdr:cNvPr id="212" name="テキスト ボックス 211"/>
        <xdr:cNvSpPr txBox="1"/>
      </xdr:nvSpPr>
      <xdr:spPr>
        <a:xfrm>
          <a:off x="3733800" y="1359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87829</xdr:rowOff>
    </xdr:from>
    <xdr:to>
      <xdr:col>15</xdr:col>
      <xdr:colOff>133350</xdr:colOff>
      <xdr:row>81</xdr:row>
      <xdr:rowOff>17979</xdr:rowOff>
    </xdr:to>
    <xdr:sp macro="" textlink="">
      <xdr:nvSpPr>
        <xdr:cNvPr id="213" name="楕円 212"/>
        <xdr:cNvSpPr/>
      </xdr:nvSpPr>
      <xdr:spPr>
        <a:xfrm>
          <a:off x="3175000" y="13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28156</xdr:rowOff>
    </xdr:from>
    <xdr:ext cx="762000" cy="259045"/>
    <xdr:sp macro="" textlink="">
      <xdr:nvSpPr>
        <xdr:cNvPr id="214" name="テキスト ボックス 213"/>
        <xdr:cNvSpPr txBox="1"/>
      </xdr:nvSpPr>
      <xdr:spPr>
        <a:xfrm>
          <a:off x="2844800" y="1357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65292</xdr:rowOff>
    </xdr:from>
    <xdr:to>
      <xdr:col>11</xdr:col>
      <xdr:colOff>82550</xdr:colOff>
      <xdr:row>80</xdr:row>
      <xdr:rowOff>166892</xdr:rowOff>
    </xdr:to>
    <xdr:sp macro="" textlink="">
      <xdr:nvSpPr>
        <xdr:cNvPr id="215" name="楕円 214"/>
        <xdr:cNvSpPr/>
      </xdr:nvSpPr>
      <xdr:spPr>
        <a:xfrm>
          <a:off x="2286000" y="13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5619</xdr:rowOff>
    </xdr:from>
    <xdr:ext cx="762000" cy="259045"/>
    <xdr:sp macro="" textlink="">
      <xdr:nvSpPr>
        <xdr:cNvPr id="216" name="テキスト ボックス 215"/>
        <xdr:cNvSpPr txBox="1"/>
      </xdr:nvSpPr>
      <xdr:spPr>
        <a:xfrm>
          <a:off x="1955800" y="135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58837</xdr:rowOff>
    </xdr:from>
    <xdr:to>
      <xdr:col>7</xdr:col>
      <xdr:colOff>31750</xdr:colOff>
      <xdr:row>80</xdr:row>
      <xdr:rowOff>160437</xdr:rowOff>
    </xdr:to>
    <xdr:sp macro="" textlink="">
      <xdr:nvSpPr>
        <xdr:cNvPr id="217" name="楕円 216"/>
        <xdr:cNvSpPr/>
      </xdr:nvSpPr>
      <xdr:spPr>
        <a:xfrm>
          <a:off x="1397000" y="1377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170614</xdr:rowOff>
    </xdr:from>
    <xdr:ext cx="762000" cy="259045"/>
    <xdr:sp macro="" textlink="">
      <xdr:nvSpPr>
        <xdr:cNvPr id="218" name="テキスト ボックス 217"/>
        <xdr:cNvSpPr txBox="1"/>
      </xdr:nvSpPr>
      <xdr:spPr>
        <a:xfrm>
          <a:off x="1066800" y="1354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令和３年度は前年度と同じ</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であった。ラスパイレス指数は上昇傾向にあり改善さてれいるが、類似団体内平均、全国町村平均と比較すると低い水準である。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等級別基準職務表の見直しにより、給与水準の適正化に努める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2" name="直線コネクタ 251"/>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85</xdr:row>
      <xdr:rowOff>55880</xdr:rowOff>
    </xdr:to>
    <xdr:cxnSp macro="">
      <xdr:nvCxnSpPr>
        <xdr:cNvPr id="255" name="直線コネクタ 254"/>
        <xdr:cNvCxnSpPr/>
      </xdr:nvCxnSpPr>
      <xdr:spPr>
        <a:xfrm>
          <a:off x="15290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85</xdr:row>
      <xdr:rowOff>23707</xdr:rowOff>
    </xdr:to>
    <xdr:cxnSp macro="">
      <xdr:nvCxnSpPr>
        <xdr:cNvPr id="258" name="直線コネクタ 257"/>
        <xdr:cNvCxnSpPr/>
      </xdr:nvCxnSpPr>
      <xdr:spPr>
        <a:xfrm>
          <a:off x="14401800" y="14476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168063</xdr:rowOff>
    </xdr:from>
    <xdr:to>
      <xdr:col>68</xdr:col>
      <xdr:colOff>152400</xdr:colOff>
      <xdr:row>84</xdr:row>
      <xdr:rowOff>74507</xdr:rowOff>
    </xdr:to>
    <xdr:cxnSp macro="">
      <xdr:nvCxnSpPr>
        <xdr:cNvPr id="261" name="直線コネクタ 260"/>
        <xdr:cNvCxnSpPr/>
      </xdr:nvCxnSpPr>
      <xdr:spPr>
        <a:xfrm>
          <a:off x="13512800" y="1422696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1" name="楕円 270"/>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2"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3" name="楕円 272"/>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4" name="テキスト ボックス 273"/>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144357</xdr:rowOff>
    </xdr:from>
    <xdr:to>
      <xdr:col>73</xdr:col>
      <xdr:colOff>44450</xdr:colOff>
      <xdr:row>85</xdr:row>
      <xdr:rowOff>74507</xdr:rowOff>
    </xdr:to>
    <xdr:sp macro="" textlink="">
      <xdr:nvSpPr>
        <xdr:cNvPr id="275" name="楕円 274"/>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84684</xdr:rowOff>
    </xdr:from>
    <xdr:ext cx="762000" cy="259045"/>
    <xdr:sp macro="" textlink="">
      <xdr:nvSpPr>
        <xdr:cNvPr id="276" name="テキスト ボックス 275"/>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23707</xdr:rowOff>
    </xdr:from>
    <xdr:to>
      <xdr:col>68</xdr:col>
      <xdr:colOff>203200</xdr:colOff>
      <xdr:row>84</xdr:row>
      <xdr:rowOff>125307</xdr:rowOff>
    </xdr:to>
    <xdr:sp macro="" textlink="">
      <xdr:nvSpPr>
        <xdr:cNvPr id="277" name="楕円 276"/>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78" name="テキスト ボックス 277"/>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117263</xdr:rowOff>
    </xdr:from>
    <xdr:to>
      <xdr:col>64</xdr:col>
      <xdr:colOff>152400</xdr:colOff>
      <xdr:row>83</xdr:row>
      <xdr:rowOff>47413</xdr:rowOff>
    </xdr:to>
    <xdr:sp macro="" textlink="">
      <xdr:nvSpPr>
        <xdr:cNvPr id="279" name="楕円 278"/>
        <xdr:cNvSpPr/>
      </xdr:nvSpPr>
      <xdr:spPr>
        <a:xfrm>
          <a:off x="13462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57590</xdr:rowOff>
    </xdr:from>
    <xdr:ext cx="762000" cy="259045"/>
    <xdr:sp macro="" textlink="">
      <xdr:nvSpPr>
        <xdr:cNvPr id="280" name="テキスト ボックス 279"/>
        <xdr:cNvSpPr txBox="1"/>
      </xdr:nvSpPr>
      <xdr:spPr>
        <a:xfrm>
          <a:off x="13131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11.81</a:t>
          </a:r>
          <a:r>
            <a:rPr kumimoji="1" lang="ja-JP" altLang="en-US" sz="1300">
              <a:latin typeface="ＭＳ Ｐゴシック" panose="020B0600070205080204" pitchFamily="50" charset="-128"/>
              <a:ea typeface="ＭＳ Ｐゴシック" panose="020B0600070205080204" pitchFamily="50" charset="-128"/>
            </a:rPr>
            <a:t>人であった。前年度と比較して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人減であった。これは、人口が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また、類似団体内平均と比較すると</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人少なく、長野県平均とでは、</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人多い状況であった。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近年、事務事業の量は増加しているが、業務に支障のないよう適切な定員管理に努める。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13938</xdr:rowOff>
    </xdr:from>
    <xdr:to>
      <xdr:col>81</xdr:col>
      <xdr:colOff>44450</xdr:colOff>
      <xdr:row>60</xdr:row>
      <xdr:rowOff>14542</xdr:rowOff>
    </xdr:to>
    <xdr:cxnSp macro="">
      <xdr:nvCxnSpPr>
        <xdr:cNvPr id="311" name="直線コネクタ 310"/>
        <xdr:cNvCxnSpPr/>
      </xdr:nvCxnSpPr>
      <xdr:spPr>
        <a:xfrm flipV="1">
          <a:off x="16179800" y="10300938"/>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156432</xdr:rowOff>
    </xdr:from>
    <xdr:to>
      <xdr:col>77</xdr:col>
      <xdr:colOff>44450</xdr:colOff>
      <xdr:row>60</xdr:row>
      <xdr:rowOff>14542</xdr:rowOff>
    </xdr:to>
    <xdr:cxnSp macro="">
      <xdr:nvCxnSpPr>
        <xdr:cNvPr id="314" name="直線コネクタ 313"/>
        <xdr:cNvCxnSpPr/>
      </xdr:nvCxnSpPr>
      <xdr:spPr>
        <a:xfrm>
          <a:off x="15290800" y="10271982"/>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156432</xdr:rowOff>
    </xdr:from>
    <xdr:to>
      <xdr:col>72</xdr:col>
      <xdr:colOff>203200</xdr:colOff>
      <xdr:row>59</xdr:row>
      <xdr:rowOff>166688</xdr:rowOff>
    </xdr:to>
    <xdr:cxnSp macro="">
      <xdr:nvCxnSpPr>
        <xdr:cNvPr id="317" name="直線コネクタ 316"/>
        <xdr:cNvCxnSpPr/>
      </xdr:nvCxnSpPr>
      <xdr:spPr>
        <a:xfrm flipV="1">
          <a:off x="14401800" y="10271982"/>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166688</xdr:rowOff>
    </xdr:from>
    <xdr:to>
      <xdr:col>68</xdr:col>
      <xdr:colOff>152400</xdr:colOff>
      <xdr:row>60</xdr:row>
      <xdr:rowOff>21177</xdr:rowOff>
    </xdr:to>
    <xdr:cxnSp macro="">
      <xdr:nvCxnSpPr>
        <xdr:cNvPr id="320" name="直線コネクタ 319"/>
        <xdr:cNvCxnSpPr/>
      </xdr:nvCxnSpPr>
      <xdr:spPr>
        <a:xfrm flipV="1">
          <a:off x="13512800" y="1028223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134588</xdr:rowOff>
    </xdr:from>
    <xdr:to>
      <xdr:col>81</xdr:col>
      <xdr:colOff>95250</xdr:colOff>
      <xdr:row>60</xdr:row>
      <xdr:rowOff>64738</xdr:rowOff>
    </xdr:to>
    <xdr:sp macro="" textlink="">
      <xdr:nvSpPr>
        <xdr:cNvPr id="330" name="楕円 329"/>
        <xdr:cNvSpPr/>
      </xdr:nvSpPr>
      <xdr:spPr>
        <a:xfrm>
          <a:off x="169672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151115</xdr:rowOff>
    </xdr:from>
    <xdr:ext cx="762000" cy="259045"/>
    <xdr:sp macro="" textlink="">
      <xdr:nvSpPr>
        <xdr:cNvPr id="331" name="定員管理の状況該当値テキスト"/>
        <xdr:cNvSpPr txBox="1"/>
      </xdr:nvSpPr>
      <xdr:spPr>
        <a:xfrm>
          <a:off x="17106900" y="100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135192</xdr:rowOff>
    </xdr:from>
    <xdr:to>
      <xdr:col>77</xdr:col>
      <xdr:colOff>95250</xdr:colOff>
      <xdr:row>60</xdr:row>
      <xdr:rowOff>65342</xdr:rowOff>
    </xdr:to>
    <xdr:sp macro="" textlink="">
      <xdr:nvSpPr>
        <xdr:cNvPr id="332" name="楕円 331"/>
        <xdr:cNvSpPr/>
      </xdr:nvSpPr>
      <xdr:spPr>
        <a:xfrm>
          <a:off x="161290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75519</xdr:rowOff>
    </xdr:from>
    <xdr:ext cx="736600" cy="259045"/>
    <xdr:sp macro="" textlink="">
      <xdr:nvSpPr>
        <xdr:cNvPr id="333" name="テキスト ボックス 332"/>
        <xdr:cNvSpPr txBox="1"/>
      </xdr:nvSpPr>
      <xdr:spPr>
        <a:xfrm>
          <a:off x="15798800" y="1001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105632</xdr:rowOff>
    </xdr:from>
    <xdr:to>
      <xdr:col>73</xdr:col>
      <xdr:colOff>44450</xdr:colOff>
      <xdr:row>60</xdr:row>
      <xdr:rowOff>35782</xdr:rowOff>
    </xdr:to>
    <xdr:sp macro="" textlink="">
      <xdr:nvSpPr>
        <xdr:cNvPr id="334" name="楕円 333"/>
        <xdr:cNvSpPr/>
      </xdr:nvSpPr>
      <xdr:spPr>
        <a:xfrm>
          <a:off x="15240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45959</xdr:rowOff>
    </xdr:from>
    <xdr:ext cx="762000" cy="259045"/>
    <xdr:sp macro="" textlink="">
      <xdr:nvSpPr>
        <xdr:cNvPr id="335" name="テキスト ボックス 334"/>
        <xdr:cNvSpPr txBox="1"/>
      </xdr:nvSpPr>
      <xdr:spPr>
        <a:xfrm>
          <a:off x="14909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115888</xdr:rowOff>
    </xdr:from>
    <xdr:to>
      <xdr:col>68</xdr:col>
      <xdr:colOff>203200</xdr:colOff>
      <xdr:row>60</xdr:row>
      <xdr:rowOff>46038</xdr:rowOff>
    </xdr:to>
    <xdr:sp macro="" textlink="">
      <xdr:nvSpPr>
        <xdr:cNvPr id="336" name="楕円 335"/>
        <xdr:cNvSpPr/>
      </xdr:nvSpPr>
      <xdr:spPr>
        <a:xfrm>
          <a:off x="14351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56215</xdr:rowOff>
    </xdr:from>
    <xdr:ext cx="762000" cy="259045"/>
    <xdr:sp macro="" textlink="">
      <xdr:nvSpPr>
        <xdr:cNvPr id="337" name="テキスト ボックス 336"/>
        <xdr:cNvSpPr txBox="1"/>
      </xdr:nvSpPr>
      <xdr:spPr>
        <a:xfrm>
          <a:off x="14020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141827</xdr:rowOff>
    </xdr:from>
    <xdr:to>
      <xdr:col>64</xdr:col>
      <xdr:colOff>152400</xdr:colOff>
      <xdr:row>60</xdr:row>
      <xdr:rowOff>71977</xdr:rowOff>
    </xdr:to>
    <xdr:sp macro="" textlink="">
      <xdr:nvSpPr>
        <xdr:cNvPr id="338" name="楕円 337"/>
        <xdr:cNvSpPr/>
      </xdr:nvSpPr>
      <xdr:spPr>
        <a:xfrm>
          <a:off x="134620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82154</xdr:rowOff>
    </xdr:from>
    <xdr:ext cx="762000" cy="259045"/>
    <xdr:sp macro="" textlink="">
      <xdr:nvSpPr>
        <xdr:cNvPr id="339" name="テキスト ボックス 338"/>
        <xdr:cNvSpPr txBox="1"/>
      </xdr:nvSpPr>
      <xdr:spPr>
        <a:xfrm>
          <a:off x="13131800" y="1002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年を基本に借り入れているため、償還が始まると単年度の公債費はの増加量は大きくなる。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防災行政無線設備整備工事など令和元年度は起債額が大きかった。起債の元金償還が開始となったため、前年度から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％と増加傾向にあるが、類似団体内平均値と比較すると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ポイント下回っているため、良好であると考えられるが長野県平均と比較して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33020</xdr:rowOff>
    </xdr:to>
    <xdr:cxnSp macro="">
      <xdr:nvCxnSpPr>
        <xdr:cNvPr id="373" name="直線コネクタ 372"/>
        <xdr:cNvCxnSpPr/>
      </xdr:nvCxnSpPr>
      <xdr:spPr>
        <a:xfrm>
          <a:off x="16179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8890</xdr:rowOff>
    </xdr:to>
    <xdr:cxnSp macro="">
      <xdr:nvCxnSpPr>
        <xdr:cNvPr id="376" name="直線コネクタ 375"/>
        <xdr:cNvCxnSpPr/>
      </xdr:nvCxnSpPr>
      <xdr:spPr>
        <a:xfrm>
          <a:off x="15290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164254</xdr:rowOff>
    </xdr:to>
    <xdr:cxnSp macro="">
      <xdr:nvCxnSpPr>
        <xdr:cNvPr id="379" name="直線コネクタ 378"/>
        <xdr:cNvCxnSpPr/>
      </xdr:nvCxnSpPr>
      <xdr:spPr>
        <a:xfrm>
          <a:off x="14401800" y="663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124037</xdr:rowOff>
    </xdr:to>
    <xdr:cxnSp macro="">
      <xdr:nvCxnSpPr>
        <xdr:cNvPr id="382" name="直線コネクタ 381"/>
        <xdr:cNvCxnSpPr/>
      </xdr:nvCxnSpPr>
      <xdr:spPr>
        <a:xfrm>
          <a:off x="13512800" y="6590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2" name="楕円 391"/>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393"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4" name="楕円 393"/>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5" name="テキスト ボックス 394"/>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396" name="楕円 395"/>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397" name="テキスト ボックス 396"/>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398" name="楕円 397"/>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399" name="テキスト ボックス 398"/>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0" name="楕円 399"/>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1" name="テキスト ボックス 400"/>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三セク等に対する債務負担がなく、基金の積立額や交付税として算入される公債費の総額が、地方債残高や職員の退職手当引当金などの将来負担額を上回っているため、［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今後も引き続き財政の健全化に努める。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人件費は、令和３年度が</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ポイント下がったものの、類似団体内平均と長野県平均との比較では高い水準である。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減少の要因は、経常経費一般財源充当する人件費は前年度とほぼ同額であったが、交付税、地方消費税が増えたことによる。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38</xdr:row>
      <xdr:rowOff>49276</xdr:rowOff>
    </xdr:to>
    <xdr:cxnSp macro="">
      <xdr:nvCxnSpPr>
        <xdr:cNvPr id="64" name="直線コネクタ 63"/>
        <xdr:cNvCxnSpPr/>
      </xdr:nvCxnSpPr>
      <xdr:spPr>
        <a:xfrm flipV="1">
          <a:off x="3987800" y="64500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49276</xdr:rowOff>
    </xdr:to>
    <xdr:cxnSp macro="">
      <xdr:nvCxnSpPr>
        <xdr:cNvPr id="67" name="直線コネクタ 66"/>
        <xdr:cNvCxnSpPr/>
      </xdr:nvCxnSpPr>
      <xdr:spPr>
        <a:xfrm>
          <a:off x="3098800" y="634492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5842</xdr:rowOff>
    </xdr:to>
    <xdr:cxnSp macro="">
      <xdr:nvCxnSpPr>
        <xdr:cNvPr id="70" name="直線コネクタ 69"/>
        <xdr:cNvCxnSpPr/>
      </xdr:nvCxnSpPr>
      <xdr:spPr>
        <a:xfrm flipV="1">
          <a:off x="2209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5842</xdr:rowOff>
    </xdr:to>
    <xdr:cxnSp macro="">
      <xdr:nvCxnSpPr>
        <xdr:cNvPr id="73" name="直線コネクタ 72"/>
        <xdr:cNvCxnSpPr/>
      </xdr:nvCxnSpPr>
      <xdr:spPr>
        <a:xfrm>
          <a:off x="1320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ポイント低くなり、類似団体内平均を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上回った。前年度会計年度任用職員賃金が人件費の計上となっため、類似団体内平均を大きく上回っていたが平均値に近くなった。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減少の主な要因は、令和３年度の物件費は前値度より増加しているが交付税、地方消費税の増加率が高かったためと推測した。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長野県平均と比較すると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ポイント高いため、事業を精査して物件費の抑制を図る必要がある。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19558</xdr:rowOff>
    </xdr:to>
    <xdr:cxnSp macro="">
      <xdr:nvCxnSpPr>
        <xdr:cNvPr id="122" name="直線コネクタ 121"/>
        <xdr:cNvCxnSpPr/>
      </xdr:nvCxnSpPr>
      <xdr:spPr>
        <a:xfrm flipV="1">
          <a:off x="15671800" y="2915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18</xdr:row>
      <xdr:rowOff>136144</xdr:rowOff>
    </xdr:to>
    <xdr:cxnSp macro="">
      <xdr:nvCxnSpPr>
        <xdr:cNvPr id="125" name="直線コネクタ 124"/>
        <xdr:cNvCxnSpPr/>
      </xdr:nvCxnSpPr>
      <xdr:spPr>
        <a:xfrm flipV="1">
          <a:off x="14782800" y="293420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136144</xdr:rowOff>
    </xdr:from>
    <xdr:to>
      <xdr:col>73</xdr:col>
      <xdr:colOff>180975</xdr:colOff>
      <xdr:row>18</xdr:row>
      <xdr:rowOff>136144</xdr:rowOff>
    </xdr:to>
    <xdr:cxnSp macro="">
      <xdr:nvCxnSpPr>
        <xdr:cNvPr id="128" name="直線コネクタ 127"/>
        <xdr:cNvCxnSpPr/>
      </xdr:nvCxnSpPr>
      <xdr:spPr>
        <a:xfrm>
          <a:off x="13893800" y="3222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113284</xdr:rowOff>
    </xdr:from>
    <xdr:to>
      <xdr:col>69</xdr:col>
      <xdr:colOff>92075</xdr:colOff>
      <xdr:row>18</xdr:row>
      <xdr:rowOff>136144</xdr:rowOff>
    </xdr:to>
    <xdr:cxnSp macro="">
      <xdr:nvCxnSpPr>
        <xdr:cNvPr id="131" name="直線コネクタ 130"/>
        <xdr:cNvCxnSpPr/>
      </xdr:nvCxnSpPr>
      <xdr:spPr>
        <a:xfrm>
          <a:off x="13004800" y="3199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2"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44" name="テキスト ボックス 143"/>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5" name="楕円 144"/>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6" name="テキスト ボックス 145"/>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47" name="楕円 146"/>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48" name="テキスト ボックス 147"/>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62484</xdr:rowOff>
    </xdr:from>
    <xdr:to>
      <xdr:col>65</xdr:col>
      <xdr:colOff>53975</xdr:colOff>
      <xdr:row>18</xdr:row>
      <xdr:rowOff>164084</xdr:rowOff>
    </xdr:to>
    <xdr:sp macro="" textlink="">
      <xdr:nvSpPr>
        <xdr:cNvPr id="149" name="楕円 148"/>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148861</xdr:rowOff>
    </xdr:from>
    <xdr:ext cx="762000" cy="259045"/>
    <xdr:sp macro="" textlink="">
      <xdr:nvSpPr>
        <xdr:cNvPr id="150" name="テキスト ボックス 149"/>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令和３年度は、類似団体内平均より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ポイント上回っているが、長野県平均と比較すると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老人医療や子ども医療などの医療費特別給付事業を実施しているが老人医療特別給付事業は、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支給対象年齢等の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見直しを実施ことによ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Ｐゴシック" panose="020B0600070205080204" pitchFamily="50" charset="-128"/>
              <a:ea typeface="ＭＳ Ｐゴシック" panose="020B0600070205080204" pitchFamily="50" charset="-128"/>
            </a:rPr>
            <a:t>今後は、事業の拡充など対策を進める。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86178</xdr:rowOff>
    </xdr:to>
    <xdr:cxnSp macro="">
      <xdr:nvCxnSpPr>
        <xdr:cNvPr id="184" name="直線コネクタ 183"/>
        <xdr:cNvCxnSpPr/>
      </xdr:nvCxnSpPr>
      <xdr:spPr>
        <a:xfrm flipV="1">
          <a:off x="3987800" y="100221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61685</xdr:rowOff>
    </xdr:to>
    <xdr:cxnSp macro="">
      <xdr:nvCxnSpPr>
        <xdr:cNvPr id="187" name="直線コネクタ 186"/>
        <xdr:cNvCxnSpPr/>
      </xdr:nvCxnSpPr>
      <xdr:spPr>
        <a:xfrm flipV="1">
          <a:off x="3098800" y="10201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61685</xdr:rowOff>
    </xdr:from>
    <xdr:to>
      <xdr:col>15</xdr:col>
      <xdr:colOff>98425</xdr:colOff>
      <xdr:row>60</xdr:row>
      <xdr:rowOff>110672</xdr:rowOff>
    </xdr:to>
    <xdr:cxnSp macro="">
      <xdr:nvCxnSpPr>
        <xdr:cNvPr id="190" name="直線コネクタ 189"/>
        <xdr:cNvCxnSpPr/>
      </xdr:nvCxnSpPr>
      <xdr:spPr>
        <a:xfrm flipV="1">
          <a:off x="2209800" y="10348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60</xdr:row>
      <xdr:rowOff>127000</xdr:rowOff>
    </xdr:to>
    <xdr:cxnSp macro="">
      <xdr:nvCxnSpPr>
        <xdr:cNvPr id="193" name="直線コネクタ 192"/>
        <xdr:cNvCxnSpPr/>
      </xdr:nvCxnSpPr>
      <xdr:spPr>
        <a:xfrm flipV="1">
          <a:off x="1320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03" name="楕円 202"/>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04"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5" name="楕円 204"/>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06" name="テキスト ボックス 205"/>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xdr:rowOff>
    </xdr:from>
    <xdr:to>
      <xdr:col>15</xdr:col>
      <xdr:colOff>149225</xdr:colOff>
      <xdr:row>60</xdr:row>
      <xdr:rowOff>112485</xdr:rowOff>
    </xdr:to>
    <xdr:sp macro="" textlink="">
      <xdr:nvSpPr>
        <xdr:cNvPr id="207" name="楕円 206"/>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97262</xdr:rowOff>
    </xdr:from>
    <xdr:ext cx="762000" cy="259045"/>
    <xdr:sp macro="" textlink="">
      <xdr:nvSpPr>
        <xdr:cNvPr id="208" name="テキスト ボックス 207"/>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09" name="楕円 208"/>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0" name="テキスト ボックス 209"/>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1" name="楕円 210"/>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2" name="テキスト ボックス 211"/>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令和３年度は、類似団体内平均、長野県平均を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ポイント増加したが過去から低い水準で推移している。除雪費等の維持補修、国保特別会計、後期高齢者事業会計の繰出金の増減はあるがほぼ横ばいで推移している。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介護保険事業会計への繰出金が増加傾向にあるため上昇する見込みである。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88900</xdr:rowOff>
    </xdr:to>
    <xdr:cxnSp macro="">
      <xdr:nvCxnSpPr>
        <xdr:cNvPr id="245" name="直線コネクタ 244"/>
        <xdr:cNvCxnSpPr/>
      </xdr:nvCxnSpPr>
      <xdr:spPr>
        <a:xfrm>
          <a:off x="15671800" y="9331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104140</xdr:rowOff>
    </xdr:to>
    <xdr:cxnSp macro="">
      <xdr:nvCxnSpPr>
        <xdr:cNvPr id="248" name="直線コネクタ 247"/>
        <xdr:cNvCxnSpPr/>
      </xdr:nvCxnSpPr>
      <xdr:spPr>
        <a:xfrm flipV="1">
          <a:off x="14782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54</xdr:row>
      <xdr:rowOff>104140</xdr:rowOff>
    </xdr:to>
    <xdr:cxnSp macro="">
      <xdr:nvCxnSpPr>
        <xdr:cNvPr id="251" name="直線コネクタ 250"/>
        <xdr:cNvCxnSpPr/>
      </xdr:nvCxnSpPr>
      <xdr:spPr>
        <a:xfrm>
          <a:off x="13893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58420</xdr:rowOff>
    </xdr:to>
    <xdr:cxnSp macro="">
      <xdr:nvCxnSpPr>
        <xdr:cNvPr id="254" name="直線コネクタ 253"/>
        <xdr:cNvCxnSpPr/>
      </xdr:nvCxnSpPr>
      <xdr:spPr>
        <a:xfrm flipV="1">
          <a:off x="13004800" y="930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4" name="楕円 263"/>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5"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66" name="楕円 265"/>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67" name="テキスト ボックス 266"/>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8" name="楕円 267"/>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69" name="テキスト ボックス 26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163830</xdr:rowOff>
    </xdr:from>
    <xdr:to>
      <xdr:col>69</xdr:col>
      <xdr:colOff>142875</xdr:colOff>
      <xdr:row>54</xdr:row>
      <xdr:rowOff>93980</xdr:rowOff>
    </xdr:to>
    <xdr:sp macro="" textlink="">
      <xdr:nvSpPr>
        <xdr:cNvPr id="270" name="楕円 269"/>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104157</xdr:rowOff>
    </xdr:from>
    <xdr:ext cx="762000" cy="259045"/>
    <xdr:sp macro="" textlink="">
      <xdr:nvSpPr>
        <xdr:cNvPr id="271" name="テキスト ボックス 270"/>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72" name="楕円 271"/>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73" name="テキスト ボックス 272"/>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ポイント下がったが、類似団体内平均と比較すると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ポイント、長野県平均より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主な要因は、一部事務組合の補助金と地域医療介護総合確保基金事業補助金の減により減少であった。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今後は、補助金、負担金の見直しを行い、交付することが適当な事業であるか必要性を精査する必要がある。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147574</xdr:rowOff>
    </xdr:to>
    <xdr:cxnSp macro="">
      <xdr:nvCxnSpPr>
        <xdr:cNvPr id="303" name="直線コネクタ 302"/>
        <xdr:cNvCxnSpPr/>
      </xdr:nvCxnSpPr>
      <xdr:spPr>
        <a:xfrm flipV="1">
          <a:off x="15671800" y="64272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147574</xdr:rowOff>
    </xdr:to>
    <xdr:cxnSp macro="">
      <xdr:nvCxnSpPr>
        <xdr:cNvPr id="306" name="直線コネクタ 305"/>
        <xdr:cNvCxnSpPr/>
      </xdr:nvCxnSpPr>
      <xdr:spPr>
        <a:xfrm>
          <a:off x="14782800" y="63632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09" name="直線コネクタ 308"/>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36</xdr:row>
      <xdr:rowOff>168148</xdr:rowOff>
    </xdr:to>
    <xdr:cxnSp macro="">
      <xdr:nvCxnSpPr>
        <xdr:cNvPr id="312" name="直線コネクタ 311"/>
        <xdr:cNvCxnSpPr/>
      </xdr:nvCxnSpPr>
      <xdr:spPr>
        <a:xfrm>
          <a:off x="13004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2" name="楕円 321"/>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3"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4" name="楕円 323"/>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5" name="テキスト ボックス 324"/>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6" name="楕円 325"/>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7" name="テキスト ボックス 32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9" name="テキスト ボックス 328"/>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0" name="楕円 329"/>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1" name="テキスト ボックス 330"/>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類似団体内平均や長野県平均と比較して低い水準で推移している。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今後、公共施設等の長寿命化や建設事業に対する起債額は増加が見込まれるが、借入額と償還額のバランスを考慮しながら将来の負担を抑制するよう努める。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62230</xdr:rowOff>
    </xdr:to>
    <xdr:cxnSp macro="">
      <xdr:nvCxnSpPr>
        <xdr:cNvPr id="363" name="直線コネクタ 362"/>
        <xdr:cNvCxnSpPr/>
      </xdr:nvCxnSpPr>
      <xdr:spPr>
        <a:xfrm flipV="1">
          <a:off x="3987800" y="12894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69850</xdr:rowOff>
    </xdr:to>
    <xdr:cxnSp macro="">
      <xdr:nvCxnSpPr>
        <xdr:cNvPr id="366" name="直線コネクタ 365"/>
        <xdr:cNvCxnSpPr/>
      </xdr:nvCxnSpPr>
      <xdr:spPr>
        <a:xfrm flipV="1">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69850</xdr:rowOff>
    </xdr:to>
    <xdr:cxnSp macro="">
      <xdr:nvCxnSpPr>
        <xdr:cNvPr id="369" name="直線コネクタ 368"/>
        <xdr:cNvCxnSpPr/>
      </xdr:nvCxnSpPr>
      <xdr:spPr>
        <a:xfrm>
          <a:off x="2209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62230</xdr:rowOff>
    </xdr:to>
    <xdr:cxnSp macro="">
      <xdr:nvCxnSpPr>
        <xdr:cNvPr id="372" name="直線コネクタ 371"/>
        <xdr:cNvCxnSpPr/>
      </xdr:nvCxnSpPr>
      <xdr:spPr>
        <a:xfrm>
          <a:off x="1320800" y="12917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2" name="楕円 381"/>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3" name="公債費該当値テキスト"/>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4" name="楕円 383"/>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5" name="テキスト ボックス 384"/>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6" name="楕円 385"/>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87" name="テキスト ボックス 386"/>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8" name="楕円 387"/>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89" name="テキスト ボックス 388"/>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0" name="楕円 389"/>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119397</xdr:rowOff>
    </xdr:from>
    <xdr:ext cx="762000" cy="259045"/>
    <xdr:sp macro="" textlink="">
      <xdr:nvSpPr>
        <xdr:cNvPr id="391" name="テキスト ボックス 390"/>
        <xdr:cNvSpPr txBox="1"/>
      </xdr:nvSpPr>
      <xdr:spPr>
        <a:xfrm>
          <a:off x="939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前年度と比較して歳出は全体的に減少傾向にある。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減の主な要因としては、交付税、地方消費税が増加したことが考えられる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156718</xdr:rowOff>
    </xdr:to>
    <xdr:cxnSp macro="">
      <xdr:nvCxnSpPr>
        <xdr:cNvPr id="422" name="直線コネクタ 421"/>
        <xdr:cNvCxnSpPr/>
      </xdr:nvCxnSpPr>
      <xdr:spPr>
        <a:xfrm flipV="1">
          <a:off x="15671800" y="1346352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156718</xdr:rowOff>
    </xdr:from>
    <xdr:to>
      <xdr:col>78</xdr:col>
      <xdr:colOff>69850</xdr:colOff>
      <xdr:row>79</xdr:row>
      <xdr:rowOff>156718</xdr:rowOff>
    </xdr:to>
    <xdr:cxnSp macro="">
      <xdr:nvCxnSpPr>
        <xdr:cNvPr id="425" name="直線コネクタ 424"/>
        <xdr:cNvCxnSpPr/>
      </xdr:nvCxnSpPr>
      <xdr:spPr>
        <a:xfrm>
          <a:off x="14782800" y="13701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156718</xdr:rowOff>
    </xdr:to>
    <xdr:cxnSp macro="">
      <xdr:nvCxnSpPr>
        <xdr:cNvPr id="428" name="直線コネクタ 427"/>
        <xdr:cNvCxnSpPr/>
      </xdr:nvCxnSpPr>
      <xdr:spPr>
        <a:xfrm>
          <a:off x="13893800" y="13660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115570</xdr:rowOff>
    </xdr:to>
    <xdr:cxnSp macro="">
      <xdr:nvCxnSpPr>
        <xdr:cNvPr id="431" name="直線コネクタ 430"/>
        <xdr:cNvCxnSpPr/>
      </xdr:nvCxnSpPr>
      <xdr:spPr>
        <a:xfrm>
          <a:off x="13004800" y="136418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1" name="楕円 440"/>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2"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43" name="楕円 442"/>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44" name="テキスト ボックス 443"/>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45" name="楕円 444"/>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20845</xdr:rowOff>
    </xdr:from>
    <xdr:ext cx="762000" cy="259045"/>
    <xdr:sp macro="" textlink="">
      <xdr:nvSpPr>
        <xdr:cNvPr id="446" name="テキスト ボックス 445"/>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47" name="楕円 446"/>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48" name="テキスト ボックス 447"/>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49" name="楕円 448"/>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0" name="テキスト ボックス 449"/>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75053</xdr:rowOff>
    </xdr:from>
    <xdr:to>
      <xdr:col>29</xdr:col>
      <xdr:colOff>127000</xdr:colOff>
      <xdr:row>18</xdr:row>
      <xdr:rowOff>92135</xdr:rowOff>
    </xdr:to>
    <xdr:cxnSp macro="">
      <xdr:nvCxnSpPr>
        <xdr:cNvPr id="46" name="直線コネクタ 45"/>
        <xdr:cNvCxnSpPr/>
      </xdr:nvCxnSpPr>
      <xdr:spPr bwMode="auto">
        <a:xfrm flipV="1">
          <a:off x="5003800" y="3208778"/>
          <a:ext cx="647700" cy="1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92135</xdr:rowOff>
    </xdr:from>
    <xdr:to>
      <xdr:col>26</xdr:col>
      <xdr:colOff>50800</xdr:colOff>
      <xdr:row>18</xdr:row>
      <xdr:rowOff>111651</xdr:rowOff>
    </xdr:to>
    <xdr:cxnSp macro="">
      <xdr:nvCxnSpPr>
        <xdr:cNvPr id="49" name="直線コネクタ 48"/>
        <xdr:cNvCxnSpPr/>
      </xdr:nvCxnSpPr>
      <xdr:spPr bwMode="auto">
        <a:xfrm flipV="1">
          <a:off x="4305300" y="3225860"/>
          <a:ext cx="698500" cy="1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97164</xdr:rowOff>
    </xdr:from>
    <xdr:to>
      <xdr:col>22</xdr:col>
      <xdr:colOff>114300</xdr:colOff>
      <xdr:row>18</xdr:row>
      <xdr:rowOff>111651</xdr:rowOff>
    </xdr:to>
    <xdr:cxnSp macro="">
      <xdr:nvCxnSpPr>
        <xdr:cNvPr id="52" name="直線コネクタ 51"/>
        <xdr:cNvCxnSpPr/>
      </xdr:nvCxnSpPr>
      <xdr:spPr bwMode="auto">
        <a:xfrm>
          <a:off x="3606800" y="3230889"/>
          <a:ext cx="698500" cy="1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97164</xdr:rowOff>
    </xdr:from>
    <xdr:to>
      <xdr:col>18</xdr:col>
      <xdr:colOff>177800</xdr:colOff>
      <xdr:row>18</xdr:row>
      <xdr:rowOff>116195</xdr:rowOff>
    </xdr:to>
    <xdr:cxnSp macro="">
      <xdr:nvCxnSpPr>
        <xdr:cNvPr id="55" name="直線コネクタ 54"/>
        <xdr:cNvCxnSpPr/>
      </xdr:nvCxnSpPr>
      <xdr:spPr bwMode="auto">
        <a:xfrm flipV="1">
          <a:off x="2908300" y="3230889"/>
          <a:ext cx="6985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24253</xdr:rowOff>
    </xdr:from>
    <xdr:to>
      <xdr:col>29</xdr:col>
      <xdr:colOff>177800</xdr:colOff>
      <xdr:row>18</xdr:row>
      <xdr:rowOff>125853</xdr:rowOff>
    </xdr:to>
    <xdr:sp macro="" textlink="">
      <xdr:nvSpPr>
        <xdr:cNvPr id="65" name="楕円 64"/>
        <xdr:cNvSpPr/>
      </xdr:nvSpPr>
      <xdr:spPr bwMode="auto">
        <a:xfrm>
          <a:off x="5600700" y="315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167780</xdr:rowOff>
    </xdr:from>
    <xdr:ext cx="762000" cy="259045"/>
    <xdr:sp macro="" textlink="">
      <xdr:nvSpPr>
        <xdr:cNvPr id="66" name="人口1人当たり決算額の推移該当値テキスト130"/>
        <xdr:cNvSpPr txBox="1"/>
      </xdr:nvSpPr>
      <xdr:spPr>
        <a:xfrm>
          <a:off x="5740400" y="313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41335</xdr:rowOff>
    </xdr:from>
    <xdr:to>
      <xdr:col>26</xdr:col>
      <xdr:colOff>101600</xdr:colOff>
      <xdr:row>18</xdr:row>
      <xdr:rowOff>142935</xdr:rowOff>
    </xdr:to>
    <xdr:sp macro="" textlink="">
      <xdr:nvSpPr>
        <xdr:cNvPr id="67" name="楕円 66"/>
        <xdr:cNvSpPr/>
      </xdr:nvSpPr>
      <xdr:spPr bwMode="auto">
        <a:xfrm>
          <a:off x="4953000" y="317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127712</xdr:rowOff>
    </xdr:from>
    <xdr:ext cx="736600" cy="259045"/>
    <xdr:sp macro="" textlink="">
      <xdr:nvSpPr>
        <xdr:cNvPr id="68" name="テキスト ボックス 67"/>
        <xdr:cNvSpPr txBox="1"/>
      </xdr:nvSpPr>
      <xdr:spPr>
        <a:xfrm>
          <a:off x="4622800" y="32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60851</xdr:rowOff>
    </xdr:from>
    <xdr:to>
      <xdr:col>22</xdr:col>
      <xdr:colOff>165100</xdr:colOff>
      <xdr:row>18</xdr:row>
      <xdr:rowOff>162451</xdr:rowOff>
    </xdr:to>
    <xdr:sp macro="" textlink="">
      <xdr:nvSpPr>
        <xdr:cNvPr id="69" name="楕円 68"/>
        <xdr:cNvSpPr/>
      </xdr:nvSpPr>
      <xdr:spPr bwMode="auto">
        <a:xfrm>
          <a:off x="4254500" y="31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147228</xdr:rowOff>
    </xdr:from>
    <xdr:ext cx="762000" cy="259045"/>
    <xdr:sp macro="" textlink="">
      <xdr:nvSpPr>
        <xdr:cNvPr id="70" name="テキスト ボックス 69"/>
        <xdr:cNvSpPr txBox="1"/>
      </xdr:nvSpPr>
      <xdr:spPr>
        <a:xfrm>
          <a:off x="3924300" y="328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46364</xdr:rowOff>
    </xdr:from>
    <xdr:to>
      <xdr:col>19</xdr:col>
      <xdr:colOff>38100</xdr:colOff>
      <xdr:row>18</xdr:row>
      <xdr:rowOff>147964</xdr:rowOff>
    </xdr:to>
    <xdr:sp macro="" textlink="">
      <xdr:nvSpPr>
        <xdr:cNvPr id="71" name="楕円 70"/>
        <xdr:cNvSpPr/>
      </xdr:nvSpPr>
      <xdr:spPr bwMode="auto">
        <a:xfrm>
          <a:off x="3556000" y="318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132741</xdr:rowOff>
    </xdr:from>
    <xdr:ext cx="762000" cy="259045"/>
    <xdr:sp macro="" textlink="">
      <xdr:nvSpPr>
        <xdr:cNvPr id="72" name="テキスト ボックス 71"/>
        <xdr:cNvSpPr txBox="1"/>
      </xdr:nvSpPr>
      <xdr:spPr>
        <a:xfrm>
          <a:off x="32258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65395</xdr:rowOff>
    </xdr:from>
    <xdr:to>
      <xdr:col>15</xdr:col>
      <xdr:colOff>101600</xdr:colOff>
      <xdr:row>18</xdr:row>
      <xdr:rowOff>166995</xdr:rowOff>
    </xdr:to>
    <xdr:sp macro="" textlink="">
      <xdr:nvSpPr>
        <xdr:cNvPr id="73" name="楕円 72"/>
        <xdr:cNvSpPr/>
      </xdr:nvSpPr>
      <xdr:spPr bwMode="auto">
        <a:xfrm>
          <a:off x="2857500" y="319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151772</xdr:rowOff>
    </xdr:from>
    <xdr:ext cx="762000" cy="259045"/>
    <xdr:sp macro="" textlink="">
      <xdr:nvSpPr>
        <xdr:cNvPr id="74" name="テキスト ボックス 73"/>
        <xdr:cNvSpPr txBox="1"/>
      </xdr:nvSpPr>
      <xdr:spPr>
        <a:xfrm>
          <a:off x="2527300" y="32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92236</xdr:rowOff>
    </xdr:from>
    <xdr:to>
      <xdr:col>29</xdr:col>
      <xdr:colOff>127000</xdr:colOff>
      <xdr:row>37</xdr:row>
      <xdr:rowOff>136406</xdr:rowOff>
    </xdr:to>
    <xdr:cxnSp macro="">
      <xdr:nvCxnSpPr>
        <xdr:cNvPr id="110" name="直線コネクタ 109"/>
        <xdr:cNvCxnSpPr/>
      </xdr:nvCxnSpPr>
      <xdr:spPr bwMode="auto">
        <a:xfrm flipV="1">
          <a:off x="5003800" y="7216936"/>
          <a:ext cx="647700" cy="4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136406</xdr:rowOff>
    </xdr:from>
    <xdr:to>
      <xdr:col>26</xdr:col>
      <xdr:colOff>50800</xdr:colOff>
      <xdr:row>37</xdr:row>
      <xdr:rowOff>168083</xdr:rowOff>
    </xdr:to>
    <xdr:cxnSp macro="">
      <xdr:nvCxnSpPr>
        <xdr:cNvPr id="113" name="直線コネクタ 112"/>
        <xdr:cNvCxnSpPr/>
      </xdr:nvCxnSpPr>
      <xdr:spPr bwMode="auto">
        <a:xfrm flipV="1">
          <a:off x="4305300" y="7261106"/>
          <a:ext cx="698500" cy="3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168083</xdr:rowOff>
    </xdr:from>
    <xdr:to>
      <xdr:col>22</xdr:col>
      <xdr:colOff>114300</xdr:colOff>
      <xdr:row>37</xdr:row>
      <xdr:rowOff>183775</xdr:rowOff>
    </xdr:to>
    <xdr:cxnSp macro="">
      <xdr:nvCxnSpPr>
        <xdr:cNvPr id="116" name="直線コネクタ 115"/>
        <xdr:cNvCxnSpPr/>
      </xdr:nvCxnSpPr>
      <xdr:spPr bwMode="auto">
        <a:xfrm flipV="1">
          <a:off x="3606800" y="7292783"/>
          <a:ext cx="698500" cy="1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183775</xdr:rowOff>
    </xdr:from>
    <xdr:to>
      <xdr:col>18</xdr:col>
      <xdr:colOff>177800</xdr:colOff>
      <xdr:row>37</xdr:row>
      <xdr:rowOff>206847</xdr:rowOff>
    </xdr:to>
    <xdr:cxnSp macro="">
      <xdr:nvCxnSpPr>
        <xdr:cNvPr id="119" name="直線コネクタ 118"/>
        <xdr:cNvCxnSpPr/>
      </xdr:nvCxnSpPr>
      <xdr:spPr bwMode="auto">
        <a:xfrm flipV="1">
          <a:off x="2908300" y="7308475"/>
          <a:ext cx="698500" cy="2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41436</xdr:rowOff>
    </xdr:from>
    <xdr:to>
      <xdr:col>29</xdr:col>
      <xdr:colOff>177800</xdr:colOff>
      <xdr:row>37</xdr:row>
      <xdr:rowOff>143036</xdr:rowOff>
    </xdr:to>
    <xdr:sp macro="" textlink="">
      <xdr:nvSpPr>
        <xdr:cNvPr id="129" name="楕円 128"/>
        <xdr:cNvSpPr/>
      </xdr:nvSpPr>
      <xdr:spPr bwMode="auto">
        <a:xfrm>
          <a:off x="5600700" y="716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13513</xdr:rowOff>
    </xdr:from>
    <xdr:ext cx="762000" cy="259045"/>
    <xdr:sp macro="" textlink="">
      <xdr:nvSpPr>
        <xdr:cNvPr id="130" name="人口1人当たり決算額の推移該当値テキスト445"/>
        <xdr:cNvSpPr txBox="1"/>
      </xdr:nvSpPr>
      <xdr:spPr>
        <a:xfrm>
          <a:off x="5740400" y="713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85606</xdr:rowOff>
    </xdr:from>
    <xdr:to>
      <xdr:col>26</xdr:col>
      <xdr:colOff>101600</xdr:colOff>
      <xdr:row>37</xdr:row>
      <xdr:rowOff>187206</xdr:rowOff>
    </xdr:to>
    <xdr:sp macro="" textlink="">
      <xdr:nvSpPr>
        <xdr:cNvPr id="131" name="楕円 130"/>
        <xdr:cNvSpPr/>
      </xdr:nvSpPr>
      <xdr:spPr bwMode="auto">
        <a:xfrm>
          <a:off x="4953000" y="721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171983</xdr:rowOff>
    </xdr:from>
    <xdr:ext cx="736600" cy="259045"/>
    <xdr:sp macro="" textlink="">
      <xdr:nvSpPr>
        <xdr:cNvPr id="132" name="テキスト ボックス 131"/>
        <xdr:cNvSpPr txBox="1"/>
      </xdr:nvSpPr>
      <xdr:spPr>
        <a:xfrm>
          <a:off x="4622800" y="729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117283</xdr:rowOff>
    </xdr:from>
    <xdr:to>
      <xdr:col>22</xdr:col>
      <xdr:colOff>165100</xdr:colOff>
      <xdr:row>37</xdr:row>
      <xdr:rowOff>218883</xdr:rowOff>
    </xdr:to>
    <xdr:sp macro="" textlink="">
      <xdr:nvSpPr>
        <xdr:cNvPr id="133" name="楕円 132"/>
        <xdr:cNvSpPr/>
      </xdr:nvSpPr>
      <xdr:spPr bwMode="auto">
        <a:xfrm>
          <a:off x="42545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203660</xdr:rowOff>
    </xdr:from>
    <xdr:ext cx="762000" cy="259045"/>
    <xdr:sp macro="" textlink="">
      <xdr:nvSpPr>
        <xdr:cNvPr id="134" name="テキスト ボックス 133"/>
        <xdr:cNvSpPr txBox="1"/>
      </xdr:nvSpPr>
      <xdr:spPr>
        <a:xfrm>
          <a:off x="39243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132975</xdr:rowOff>
    </xdr:from>
    <xdr:to>
      <xdr:col>19</xdr:col>
      <xdr:colOff>38100</xdr:colOff>
      <xdr:row>37</xdr:row>
      <xdr:rowOff>234575</xdr:rowOff>
    </xdr:to>
    <xdr:sp macro="" textlink="">
      <xdr:nvSpPr>
        <xdr:cNvPr id="135" name="楕円 134"/>
        <xdr:cNvSpPr/>
      </xdr:nvSpPr>
      <xdr:spPr bwMode="auto">
        <a:xfrm>
          <a:off x="3556000" y="725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219352</xdr:rowOff>
    </xdr:from>
    <xdr:ext cx="762000" cy="259045"/>
    <xdr:sp macro="" textlink="">
      <xdr:nvSpPr>
        <xdr:cNvPr id="136" name="テキスト ボックス 135"/>
        <xdr:cNvSpPr txBox="1"/>
      </xdr:nvSpPr>
      <xdr:spPr>
        <a:xfrm>
          <a:off x="3225800" y="734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156047</xdr:rowOff>
    </xdr:from>
    <xdr:to>
      <xdr:col>15</xdr:col>
      <xdr:colOff>101600</xdr:colOff>
      <xdr:row>37</xdr:row>
      <xdr:rowOff>257647</xdr:rowOff>
    </xdr:to>
    <xdr:sp macro="" textlink="">
      <xdr:nvSpPr>
        <xdr:cNvPr id="137" name="楕円 136"/>
        <xdr:cNvSpPr/>
      </xdr:nvSpPr>
      <xdr:spPr bwMode="auto">
        <a:xfrm>
          <a:off x="2857500" y="728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242424</xdr:rowOff>
    </xdr:from>
    <xdr:ext cx="762000" cy="259045"/>
    <xdr:sp macro="" textlink="">
      <xdr:nvSpPr>
        <xdr:cNvPr id="138" name="テキスト ボックス 137"/>
        <xdr:cNvSpPr txBox="1"/>
      </xdr:nvSpPr>
      <xdr:spPr>
        <a:xfrm>
          <a:off x="2527300" y="736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95340</xdr:rowOff>
    </xdr:from>
    <xdr:to>
      <xdr:col>24</xdr:col>
      <xdr:colOff>63500</xdr:colOff>
      <xdr:row>37</xdr:row>
      <xdr:rowOff>114028</xdr:rowOff>
    </xdr:to>
    <xdr:cxnSp macro="">
      <xdr:nvCxnSpPr>
        <xdr:cNvPr id="57" name="直線コネクタ 56"/>
        <xdr:cNvCxnSpPr/>
      </xdr:nvCxnSpPr>
      <xdr:spPr>
        <a:xfrm flipV="1">
          <a:off x="3797300" y="6438990"/>
          <a:ext cx="8382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114028</xdr:rowOff>
    </xdr:from>
    <xdr:to>
      <xdr:col>19</xdr:col>
      <xdr:colOff>177800</xdr:colOff>
      <xdr:row>38</xdr:row>
      <xdr:rowOff>82173</xdr:rowOff>
    </xdr:to>
    <xdr:cxnSp macro="">
      <xdr:nvCxnSpPr>
        <xdr:cNvPr id="60" name="直線コネクタ 59"/>
        <xdr:cNvCxnSpPr/>
      </xdr:nvCxnSpPr>
      <xdr:spPr>
        <a:xfrm flipV="1">
          <a:off x="2908300" y="6457678"/>
          <a:ext cx="889000" cy="1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78201</xdr:rowOff>
    </xdr:from>
    <xdr:to>
      <xdr:col>15</xdr:col>
      <xdr:colOff>50800</xdr:colOff>
      <xdr:row>38</xdr:row>
      <xdr:rowOff>82173</xdr:rowOff>
    </xdr:to>
    <xdr:cxnSp macro="">
      <xdr:nvCxnSpPr>
        <xdr:cNvPr id="63" name="直線コネクタ 62"/>
        <xdr:cNvCxnSpPr/>
      </xdr:nvCxnSpPr>
      <xdr:spPr>
        <a:xfrm>
          <a:off x="2019300" y="6593301"/>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78201</xdr:rowOff>
    </xdr:from>
    <xdr:to>
      <xdr:col>10</xdr:col>
      <xdr:colOff>114300</xdr:colOff>
      <xdr:row>38</xdr:row>
      <xdr:rowOff>80544</xdr:rowOff>
    </xdr:to>
    <xdr:cxnSp macro="">
      <xdr:nvCxnSpPr>
        <xdr:cNvPr id="66" name="直線コネクタ 65"/>
        <xdr:cNvCxnSpPr/>
      </xdr:nvCxnSpPr>
      <xdr:spPr>
        <a:xfrm flipV="1">
          <a:off x="1130300" y="659330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44540</xdr:rowOff>
    </xdr:from>
    <xdr:to>
      <xdr:col>24</xdr:col>
      <xdr:colOff>114300</xdr:colOff>
      <xdr:row>37</xdr:row>
      <xdr:rowOff>146140</xdr:rowOff>
    </xdr:to>
    <xdr:sp macro="" textlink="">
      <xdr:nvSpPr>
        <xdr:cNvPr id="76" name="楕円 75"/>
        <xdr:cNvSpPr/>
      </xdr:nvSpPr>
      <xdr:spPr>
        <a:xfrm>
          <a:off x="4584700" y="6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22967</xdr:rowOff>
    </xdr:from>
    <xdr:ext cx="599010" cy="259045"/>
    <xdr:sp macro="" textlink="">
      <xdr:nvSpPr>
        <xdr:cNvPr id="77" name="人件費該当値テキスト"/>
        <xdr:cNvSpPr txBox="1"/>
      </xdr:nvSpPr>
      <xdr:spPr>
        <a:xfrm>
          <a:off x="4686300" y="636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63228</xdr:rowOff>
    </xdr:from>
    <xdr:to>
      <xdr:col>20</xdr:col>
      <xdr:colOff>38100</xdr:colOff>
      <xdr:row>37</xdr:row>
      <xdr:rowOff>164829</xdr:rowOff>
    </xdr:to>
    <xdr:sp macro="" textlink="">
      <xdr:nvSpPr>
        <xdr:cNvPr id="78" name="楕円 77"/>
        <xdr:cNvSpPr/>
      </xdr:nvSpPr>
      <xdr:spPr>
        <a:xfrm>
          <a:off x="3746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155955</xdr:rowOff>
    </xdr:from>
    <xdr:ext cx="599010" cy="259045"/>
    <xdr:sp macro="" textlink="">
      <xdr:nvSpPr>
        <xdr:cNvPr id="79" name="テキスト ボックス 78"/>
        <xdr:cNvSpPr txBox="1"/>
      </xdr:nvSpPr>
      <xdr:spPr>
        <a:xfrm>
          <a:off x="3497795" y="64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31373</xdr:rowOff>
    </xdr:from>
    <xdr:to>
      <xdr:col>15</xdr:col>
      <xdr:colOff>101600</xdr:colOff>
      <xdr:row>38</xdr:row>
      <xdr:rowOff>132973</xdr:rowOff>
    </xdr:to>
    <xdr:sp macro="" textlink="">
      <xdr:nvSpPr>
        <xdr:cNvPr id="80" name="楕円 79"/>
        <xdr:cNvSpPr/>
      </xdr:nvSpPr>
      <xdr:spPr>
        <a:xfrm>
          <a:off x="2857500" y="65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124100</xdr:rowOff>
    </xdr:from>
    <xdr:ext cx="534377" cy="259045"/>
    <xdr:sp macro="" textlink="">
      <xdr:nvSpPr>
        <xdr:cNvPr id="81" name="テキスト ボックス 80"/>
        <xdr:cNvSpPr txBox="1"/>
      </xdr:nvSpPr>
      <xdr:spPr>
        <a:xfrm>
          <a:off x="2641111" y="663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27401</xdr:rowOff>
    </xdr:from>
    <xdr:to>
      <xdr:col>10</xdr:col>
      <xdr:colOff>165100</xdr:colOff>
      <xdr:row>38</xdr:row>
      <xdr:rowOff>129001</xdr:rowOff>
    </xdr:to>
    <xdr:sp macro="" textlink="">
      <xdr:nvSpPr>
        <xdr:cNvPr id="82" name="楕円 81"/>
        <xdr:cNvSpPr/>
      </xdr:nvSpPr>
      <xdr:spPr>
        <a:xfrm>
          <a:off x="1968500" y="65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120128</xdr:rowOff>
    </xdr:from>
    <xdr:ext cx="534377" cy="259045"/>
    <xdr:sp macro="" textlink="">
      <xdr:nvSpPr>
        <xdr:cNvPr id="83" name="テキスト ボックス 82"/>
        <xdr:cNvSpPr txBox="1"/>
      </xdr:nvSpPr>
      <xdr:spPr>
        <a:xfrm>
          <a:off x="1752111" y="66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29744</xdr:rowOff>
    </xdr:from>
    <xdr:to>
      <xdr:col>6</xdr:col>
      <xdr:colOff>38100</xdr:colOff>
      <xdr:row>38</xdr:row>
      <xdr:rowOff>131344</xdr:rowOff>
    </xdr:to>
    <xdr:sp macro="" textlink="">
      <xdr:nvSpPr>
        <xdr:cNvPr id="84" name="楕円 83"/>
        <xdr:cNvSpPr/>
      </xdr:nvSpPr>
      <xdr:spPr>
        <a:xfrm>
          <a:off x="1079500" y="65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122471</xdr:rowOff>
    </xdr:from>
    <xdr:ext cx="534377" cy="259045"/>
    <xdr:sp macro="" textlink="">
      <xdr:nvSpPr>
        <xdr:cNvPr id="85" name="テキスト ボックス 84"/>
        <xdr:cNvSpPr txBox="1"/>
      </xdr:nvSpPr>
      <xdr:spPr>
        <a:xfrm>
          <a:off x="863111" y="66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53787</xdr:rowOff>
    </xdr:from>
    <xdr:to>
      <xdr:col>24</xdr:col>
      <xdr:colOff>63500</xdr:colOff>
      <xdr:row>58</xdr:row>
      <xdr:rowOff>65108</xdr:rowOff>
    </xdr:to>
    <xdr:cxnSp macro="">
      <xdr:nvCxnSpPr>
        <xdr:cNvPr id="114" name="直線コネクタ 113"/>
        <xdr:cNvCxnSpPr/>
      </xdr:nvCxnSpPr>
      <xdr:spPr>
        <a:xfrm>
          <a:off x="3797300" y="9997887"/>
          <a:ext cx="8382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34351</xdr:rowOff>
    </xdr:from>
    <xdr:to>
      <xdr:col>19</xdr:col>
      <xdr:colOff>177800</xdr:colOff>
      <xdr:row>58</xdr:row>
      <xdr:rowOff>53787</xdr:rowOff>
    </xdr:to>
    <xdr:cxnSp macro="">
      <xdr:nvCxnSpPr>
        <xdr:cNvPr id="117" name="直線コネクタ 116"/>
        <xdr:cNvCxnSpPr/>
      </xdr:nvCxnSpPr>
      <xdr:spPr>
        <a:xfrm>
          <a:off x="2908300" y="9978451"/>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34351</xdr:rowOff>
    </xdr:from>
    <xdr:to>
      <xdr:col>15</xdr:col>
      <xdr:colOff>50800</xdr:colOff>
      <xdr:row>58</xdr:row>
      <xdr:rowOff>47651</xdr:rowOff>
    </xdr:to>
    <xdr:cxnSp macro="">
      <xdr:nvCxnSpPr>
        <xdr:cNvPr id="120" name="直線コネクタ 119"/>
        <xdr:cNvCxnSpPr/>
      </xdr:nvCxnSpPr>
      <xdr:spPr>
        <a:xfrm flipV="1">
          <a:off x="2019300" y="9978451"/>
          <a:ext cx="8890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45224</xdr:rowOff>
    </xdr:from>
    <xdr:to>
      <xdr:col>10</xdr:col>
      <xdr:colOff>114300</xdr:colOff>
      <xdr:row>58</xdr:row>
      <xdr:rowOff>47651</xdr:rowOff>
    </xdr:to>
    <xdr:cxnSp macro="">
      <xdr:nvCxnSpPr>
        <xdr:cNvPr id="123" name="直線コネクタ 122"/>
        <xdr:cNvCxnSpPr/>
      </xdr:nvCxnSpPr>
      <xdr:spPr>
        <a:xfrm>
          <a:off x="1130300" y="9989324"/>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14308</xdr:rowOff>
    </xdr:from>
    <xdr:to>
      <xdr:col>24</xdr:col>
      <xdr:colOff>114300</xdr:colOff>
      <xdr:row>58</xdr:row>
      <xdr:rowOff>115908</xdr:rowOff>
    </xdr:to>
    <xdr:sp macro="" textlink="">
      <xdr:nvSpPr>
        <xdr:cNvPr id="133" name="楕円 132"/>
        <xdr:cNvSpPr/>
      </xdr:nvSpPr>
      <xdr:spPr>
        <a:xfrm>
          <a:off x="4584700" y="99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100685</xdr:rowOff>
    </xdr:from>
    <xdr:ext cx="534377" cy="259045"/>
    <xdr:sp macro="" textlink="">
      <xdr:nvSpPr>
        <xdr:cNvPr id="134" name="物件費該当値テキスト"/>
        <xdr:cNvSpPr txBox="1"/>
      </xdr:nvSpPr>
      <xdr:spPr>
        <a:xfrm>
          <a:off x="4686300" y="98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2987</xdr:rowOff>
    </xdr:from>
    <xdr:to>
      <xdr:col>20</xdr:col>
      <xdr:colOff>38100</xdr:colOff>
      <xdr:row>58</xdr:row>
      <xdr:rowOff>104587</xdr:rowOff>
    </xdr:to>
    <xdr:sp macro="" textlink="">
      <xdr:nvSpPr>
        <xdr:cNvPr id="135" name="楕円 134"/>
        <xdr:cNvSpPr/>
      </xdr:nvSpPr>
      <xdr:spPr>
        <a:xfrm>
          <a:off x="3746500" y="99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95714</xdr:rowOff>
    </xdr:from>
    <xdr:ext cx="534377" cy="259045"/>
    <xdr:sp macro="" textlink="">
      <xdr:nvSpPr>
        <xdr:cNvPr id="136" name="テキスト ボックス 135"/>
        <xdr:cNvSpPr txBox="1"/>
      </xdr:nvSpPr>
      <xdr:spPr>
        <a:xfrm>
          <a:off x="3530111" y="100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155001</xdr:rowOff>
    </xdr:from>
    <xdr:to>
      <xdr:col>15</xdr:col>
      <xdr:colOff>101600</xdr:colOff>
      <xdr:row>58</xdr:row>
      <xdr:rowOff>85151</xdr:rowOff>
    </xdr:to>
    <xdr:sp macro="" textlink="">
      <xdr:nvSpPr>
        <xdr:cNvPr id="137" name="楕円 136"/>
        <xdr:cNvSpPr/>
      </xdr:nvSpPr>
      <xdr:spPr>
        <a:xfrm>
          <a:off x="2857500" y="99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76278</xdr:rowOff>
    </xdr:from>
    <xdr:ext cx="534377" cy="259045"/>
    <xdr:sp macro="" textlink="">
      <xdr:nvSpPr>
        <xdr:cNvPr id="138" name="テキスト ボックス 137"/>
        <xdr:cNvSpPr txBox="1"/>
      </xdr:nvSpPr>
      <xdr:spPr>
        <a:xfrm>
          <a:off x="2641111" y="1002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168301</xdr:rowOff>
    </xdr:from>
    <xdr:to>
      <xdr:col>10</xdr:col>
      <xdr:colOff>165100</xdr:colOff>
      <xdr:row>58</xdr:row>
      <xdr:rowOff>98451</xdr:rowOff>
    </xdr:to>
    <xdr:sp macro="" textlink="">
      <xdr:nvSpPr>
        <xdr:cNvPr id="139" name="楕円 138"/>
        <xdr:cNvSpPr/>
      </xdr:nvSpPr>
      <xdr:spPr>
        <a:xfrm>
          <a:off x="1968500" y="99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89578</xdr:rowOff>
    </xdr:from>
    <xdr:ext cx="534377" cy="259045"/>
    <xdr:sp macro="" textlink="">
      <xdr:nvSpPr>
        <xdr:cNvPr id="140" name="テキスト ボックス 139"/>
        <xdr:cNvSpPr txBox="1"/>
      </xdr:nvSpPr>
      <xdr:spPr>
        <a:xfrm>
          <a:off x="1752111" y="100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165874</xdr:rowOff>
    </xdr:from>
    <xdr:to>
      <xdr:col>6</xdr:col>
      <xdr:colOff>38100</xdr:colOff>
      <xdr:row>58</xdr:row>
      <xdr:rowOff>96024</xdr:rowOff>
    </xdr:to>
    <xdr:sp macro="" textlink="">
      <xdr:nvSpPr>
        <xdr:cNvPr id="141" name="楕円 140"/>
        <xdr:cNvSpPr/>
      </xdr:nvSpPr>
      <xdr:spPr>
        <a:xfrm>
          <a:off x="1079500" y="99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87151</xdr:rowOff>
    </xdr:from>
    <xdr:ext cx="534377" cy="259045"/>
    <xdr:sp macro="" textlink="">
      <xdr:nvSpPr>
        <xdr:cNvPr id="142" name="テキスト ボックス 141"/>
        <xdr:cNvSpPr txBox="1"/>
      </xdr:nvSpPr>
      <xdr:spPr>
        <a:xfrm>
          <a:off x="863111" y="100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142946</xdr:rowOff>
    </xdr:from>
    <xdr:to>
      <xdr:col>24</xdr:col>
      <xdr:colOff>63500</xdr:colOff>
      <xdr:row>78</xdr:row>
      <xdr:rowOff>25081</xdr:rowOff>
    </xdr:to>
    <xdr:cxnSp macro="">
      <xdr:nvCxnSpPr>
        <xdr:cNvPr id="169" name="直線コネクタ 168"/>
        <xdr:cNvCxnSpPr/>
      </xdr:nvCxnSpPr>
      <xdr:spPr>
        <a:xfrm flipV="1">
          <a:off x="3797300" y="13344596"/>
          <a:ext cx="8382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80882</xdr:rowOff>
    </xdr:from>
    <xdr:to>
      <xdr:col>19</xdr:col>
      <xdr:colOff>177800</xdr:colOff>
      <xdr:row>78</xdr:row>
      <xdr:rowOff>25081</xdr:rowOff>
    </xdr:to>
    <xdr:cxnSp macro="">
      <xdr:nvCxnSpPr>
        <xdr:cNvPr id="172" name="直線コネクタ 171"/>
        <xdr:cNvCxnSpPr/>
      </xdr:nvCxnSpPr>
      <xdr:spPr>
        <a:xfrm>
          <a:off x="2908300" y="13282532"/>
          <a:ext cx="889000" cy="1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80882</xdr:rowOff>
    </xdr:from>
    <xdr:to>
      <xdr:col>15</xdr:col>
      <xdr:colOff>50800</xdr:colOff>
      <xdr:row>78</xdr:row>
      <xdr:rowOff>6655</xdr:rowOff>
    </xdr:to>
    <xdr:cxnSp macro="">
      <xdr:nvCxnSpPr>
        <xdr:cNvPr id="175" name="直線コネクタ 174"/>
        <xdr:cNvCxnSpPr/>
      </xdr:nvCxnSpPr>
      <xdr:spPr>
        <a:xfrm flipV="1">
          <a:off x="2019300" y="13282532"/>
          <a:ext cx="889000" cy="9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6655</xdr:rowOff>
    </xdr:from>
    <xdr:to>
      <xdr:col>10</xdr:col>
      <xdr:colOff>114300</xdr:colOff>
      <xdr:row>78</xdr:row>
      <xdr:rowOff>59851</xdr:rowOff>
    </xdr:to>
    <xdr:cxnSp macro="">
      <xdr:nvCxnSpPr>
        <xdr:cNvPr id="178" name="直線コネクタ 177"/>
        <xdr:cNvCxnSpPr/>
      </xdr:nvCxnSpPr>
      <xdr:spPr>
        <a:xfrm flipV="1">
          <a:off x="1130300" y="13379755"/>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92146</xdr:rowOff>
    </xdr:from>
    <xdr:to>
      <xdr:col>24</xdr:col>
      <xdr:colOff>114300</xdr:colOff>
      <xdr:row>78</xdr:row>
      <xdr:rowOff>22296</xdr:rowOff>
    </xdr:to>
    <xdr:sp macro="" textlink="">
      <xdr:nvSpPr>
        <xdr:cNvPr id="188" name="楕円 187"/>
        <xdr:cNvSpPr/>
      </xdr:nvSpPr>
      <xdr:spPr>
        <a:xfrm>
          <a:off x="4584700" y="132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70573</xdr:rowOff>
    </xdr:from>
    <xdr:ext cx="469744" cy="259045"/>
    <xdr:sp macro="" textlink="">
      <xdr:nvSpPr>
        <xdr:cNvPr id="189" name="維持補修費該当値テキスト"/>
        <xdr:cNvSpPr txBox="1"/>
      </xdr:nvSpPr>
      <xdr:spPr>
        <a:xfrm>
          <a:off x="4686300"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145731</xdr:rowOff>
    </xdr:from>
    <xdr:to>
      <xdr:col>20</xdr:col>
      <xdr:colOff>38100</xdr:colOff>
      <xdr:row>78</xdr:row>
      <xdr:rowOff>75881</xdr:rowOff>
    </xdr:to>
    <xdr:sp macro="" textlink="">
      <xdr:nvSpPr>
        <xdr:cNvPr id="190" name="楕円 189"/>
        <xdr:cNvSpPr/>
      </xdr:nvSpPr>
      <xdr:spPr>
        <a:xfrm>
          <a:off x="3746500" y="133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67008</xdr:rowOff>
    </xdr:from>
    <xdr:ext cx="469744" cy="259045"/>
    <xdr:sp macro="" textlink="">
      <xdr:nvSpPr>
        <xdr:cNvPr id="191" name="テキスト ボックス 190"/>
        <xdr:cNvSpPr txBox="1"/>
      </xdr:nvSpPr>
      <xdr:spPr>
        <a:xfrm>
          <a:off x="3562428" y="1344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30082</xdr:rowOff>
    </xdr:from>
    <xdr:to>
      <xdr:col>15</xdr:col>
      <xdr:colOff>101600</xdr:colOff>
      <xdr:row>77</xdr:row>
      <xdr:rowOff>131682</xdr:rowOff>
    </xdr:to>
    <xdr:sp macro="" textlink="">
      <xdr:nvSpPr>
        <xdr:cNvPr id="192" name="楕円 191"/>
        <xdr:cNvSpPr/>
      </xdr:nvSpPr>
      <xdr:spPr>
        <a:xfrm>
          <a:off x="2857500" y="132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122809</xdr:rowOff>
    </xdr:from>
    <xdr:ext cx="534377" cy="259045"/>
    <xdr:sp macro="" textlink="">
      <xdr:nvSpPr>
        <xdr:cNvPr id="193" name="テキスト ボックス 192"/>
        <xdr:cNvSpPr txBox="1"/>
      </xdr:nvSpPr>
      <xdr:spPr>
        <a:xfrm>
          <a:off x="2641111" y="133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127305</xdr:rowOff>
    </xdr:from>
    <xdr:to>
      <xdr:col>10</xdr:col>
      <xdr:colOff>165100</xdr:colOff>
      <xdr:row>78</xdr:row>
      <xdr:rowOff>57455</xdr:rowOff>
    </xdr:to>
    <xdr:sp macro="" textlink="">
      <xdr:nvSpPr>
        <xdr:cNvPr id="194" name="楕円 193"/>
        <xdr:cNvSpPr/>
      </xdr:nvSpPr>
      <xdr:spPr>
        <a:xfrm>
          <a:off x="1968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48582</xdr:rowOff>
    </xdr:from>
    <xdr:ext cx="469744" cy="259045"/>
    <xdr:sp macro="" textlink="">
      <xdr:nvSpPr>
        <xdr:cNvPr id="195" name="テキスト ボックス 194"/>
        <xdr:cNvSpPr txBox="1"/>
      </xdr:nvSpPr>
      <xdr:spPr>
        <a:xfrm>
          <a:off x="1784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9051</xdr:rowOff>
    </xdr:from>
    <xdr:to>
      <xdr:col>6</xdr:col>
      <xdr:colOff>38100</xdr:colOff>
      <xdr:row>78</xdr:row>
      <xdr:rowOff>110651</xdr:rowOff>
    </xdr:to>
    <xdr:sp macro="" textlink="">
      <xdr:nvSpPr>
        <xdr:cNvPr id="196" name="楕円 195"/>
        <xdr:cNvSpPr/>
      </xdr:nvSpPr>
      <xdr:spPr>
        <a:xfrm>
          <a:off x="1079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101778</xdr:rowOff>
    </xdr:from>
    <xdr:ext cx="469744" cy="259045"/>
    <xdr:sp macro="" textlink="">
      <xdr:nvSpPr>
        <xdr:cNvPr id="197" name="テキスト ボックス 196"/>
        <xdr:cNvSpPr txBox="1"/>
      </xdr:nvSpPr>
      <xdr:spPr>
        <a:xfrm>
          <a:off x="895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66287</xdr:rowOff>
    </xdr:from>
    <xdr:to>
      <xdr:col>24</xdr:col>
      <xdr:colOff>63500</xdr:colOff>
      <xdr:row>99</xdr:row>
      <xdr:rowOff>110941</xdr:rowOff>
    </xdr:to>
    <xdr:cxnSp macro="">
      <xdr:nvCxnSpPr>
        <xdr:cNvPr id="229" name="直線コネクタ 228"/>
        <xdr:cNvCxnSpPr/>
      </xdr:nvCxnSpPr>
      <xdr:spPr>
        <a:xfrm flipV="1">
          <a:off x="3797300" y="16868387"/>
          <a:ext cx="838200" cy="2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110581</xdr:rowOff>
    </xdr:from>
    <xdr:to>
      <xdr:col>19</xdr:col>
      <xdr:colOff>177800</xdr:colOff>
      <xdr:row>99</xdr:row>
      <xdr:rowOff>110941</xdr:rowOff>
    </xdr:to>
    <xdr:cxnSp macro="">
      <xdr:nvCxnSpPr>
        <xdr:cNvPr id="232" name="直線コネクタ 231"/>
        <xdr:cNvCxnSpPr/>
      </xdr:nvCxnSpPr>
      <xdr:spPr>
        <a:xfrm>
          <a:off x="2908300" y="170841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110581</xdr:rowOff>
    </xdr:from>
    <xdr:to>
      <xdr:col>15</xdr:col>
      <xdr:colOff>50800</xdr:colOff>
      <xdr:row>99</xdr:row>
      <xdr:rowOff>118669</xdr:rowOff>
    </xdr:to>
    <xdr:cxnSp macro="">
      <xdr:nvCxnSpPr>
        <xdr:cNvPr id="235" name="直線コネクタ 234"/>
        <xdr:cNvCxnSpPr/>
      </xdr:nvCxnSpPr>
      <xdr:spPr>
        <a:xfrm flipV="1">
          <a:off x="2019300" y="17084131"/>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118669</xdr:rowOff>
    </xdr:from>
    <xdr:to>
      <xdr:col>10</xdr:col>
      <xdr:colOff>114300</xdr:colOff>
      <xdr:row>99</xdr:row>
      <xdr:rowOff>143129</xdr:rowOff>
    </xdr:to>
    <xdr:cxnSp macro="">
      <xdr:nvCxnSpPr>
        <xdr:cNvPr id="238" name="直線コネクタ 237"/>
        <xdr:cNvCxnSpPr/>
      </xdr:nvCxnSpPr>
      <xdr:spPr>
        <a:xfrm flipV="1">
          <a:off x="1130300" y="1709221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15487</xdr:rowOff>
    </xdr:from>
    <xdr:to>
      <xdr:col>24</xdr:col>
      <xdr:colOff>114300</xdr:colOff>
      <xdr:row>98</xdr:row>
      <xdr:rowOff>117087</xdr:rowOff>
    </xdr:to>
    <xdr:sp macro="" textlink="">
      <xdr:nvSpPr>
        <xdr:cNvPr id="248" name="楕円 247"/>
        <xdr:cNvSpPr/>
      </xdr:nvSpPr>
      <xdr:spPr>
        <a:xfrm>
          <a:off x="4584700" y="168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165364</xdr:rowOff>
    </xdr:from>
    <xdr:ext cx="534377" cy="259045"/>
    <xdr:sp macro="" textlink="">
      <xdr:nvSpPr>
        <xdr:cNvPr id="249" name="扶助費該当値テキスト"/>
        <xdr:cNvSpPr txBox="1"/>
      </xdr:nvSpPr>
      <xdr:spPr>
        <a:xfrm>
          <a:off x="4686300" y="167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60141</xdr:rowOff>
    </xdr:from>
    <xdr:to>
      <xdr:col>20</xdr:col>
      <xdr:colOff>38100</xdr:colOff>
      <xdr:row>99</xdr:row>
      <xdr:rowOff>161741</xdr:rowOff>
    </xdr:to>
    <xdr:sp macro="" textlink="">
      <xdr:nvSpPr>
        <xdr:cNvPr id="250" name="楕円 249"/>
        <xdr:cNvSpPr/>
      </xdr:nvSpPr>
      <xdr:spPr>
        <a:xfrm>
          <a:off x="3746500" y="170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152868</xdr:rowOff>
    </xdr:from>
    <xdr:ext cx="534377" cy="259045"/>
    <xdr:sp macro="" textlink="">
      <xdr:nvSpPr>
        <xdr:cNvPr id="251" name="テキスト ボックス 250"/>
        <xdr:cNvSpPr txBox="1"/>
      </xdr:nvSpPr>
      <xdr:spPr>
        <a:xfrm>
          <a:off x="3530111" y="1712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59781</xdr:rowOff>
    </xdr:from>
    <xdr:to>
      <xdr:col>15</xdr:col>
      <xdr:colOff>101600</xdr:colOff>
      <xdr:row>99</xdr:row>
      <xdr:rowOff>161381</xdr:rowOff>
    </xdr:to>
    <xdr:sp macro="" textlink="">
      <xdr:nvSpPr>
        <xdr:cNvPr id="252" name="楕円 251"/>
        <xdr:cNvSpPr/>
      </xdr:nvSpPr>
      <xdr:spPr>
        <a:xfrm>
          <a:off x="2857500" y="170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152508</xdr:rowOff>
    </xdr:from>
    <xdr:ext cx="534377" cy="259045"/>
    <xdr:sp macro="" textlink="">
      <xdr:nvSpPr>
        <xdr:cNvPr id="253" name="テキスト ボックス 252"/>
        <xdr:cNvSpPr txBox="1"/>
      </xdr:nvSpPr>
      <xdr:spPr>
        <a:xfrm>
          <a:off x="2641111" y="17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67869</xdr:rowOff>
    </xdr:from>
    <xdr:to>
      <xdr:col>10</xdr:col>
      <xdr:colOff>165100</xdr:colOff>
      <xdr:row>99</xdr:row>
      <xdr:rowOff>169469</xdr:rowOff>
    </xdr:to>
    <xdr:sp macro="" textlink="">
      <xdr:nvSpPr>
        <xdr:cNvPr id="254" name="楕円 253"/>
        <xdr:cNvSpPr/>
      </xdr:nvSpPr>
      <xdr:spPr>
        <a:xfrm>
          <a:off x="1968500" y="170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160596</xdr:rowOff>
    </xdr:from>
    <xdr:ext cx="534377" cy="259045"/>
    <xdr:sp macro="" textlink="">
      <xdr:nvSpPr>
        <xdr:cNvPr id="255" name="テキスト ボックス 254"/>
        <xdr:cNvSpPr txBox="1"/>
      </xdr:nvSpPr>
      <xdr:spPr>
        <a:xfrm>
          <a:off x="1752111" y="171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92329</xdr:rowOff>
    </xdr:from>
    <xdr:to>
      <xdr:col>6</xdr:col>
      <xdr:colOff>38100</xdr:colOff>
      <xdr:row>100</xdr:row>
      <xdr:rowOff>22479</xdr:rowOff>
    </xdr:to>
    <xdr:sp macro="" textlink="">
      <xdr:nvSpPr>
        <xdr:cNvPr id="256" name="楕円 255"/>
        <xdr:cNvSpPr/>
      </xdr:nvSpPr>
      <xdr:spPr>
        <a:xfrm>
          <a:off x="1079500" y="170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13606</xdr:rowOff>
    </xdr:from>
    <xdr:ext cx="534377" cy="259045"/>
    <xdr:sp macro="" textlink="">
      <xdr:nvSpPr>
        <xdr:cNvPr id="257" name="テキスト ボックス 256"/>
        <xdr:cNvSpPr txBox="1"/>
      </xdr:nvSpPr>
      <xdr:spPr>
        <a:xfrm>
          <a:off x="863111" y="171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20272</xdr:rowOff>
    </xdr:from>
    <xdr:to>
      <xdr:col>55</xdr:col>
      <xdr:colOff>0</xdr:colOff>
      <xdr:row>38</xdr:row>
      <xdr:rowOff>136782</xdr:rowOff>
    </xdr:to>
    <xdr:cxnSp macro="">
      <xdr:nvCxnSpPr>
        <xdr:cNvPr id="287" name="直線コネクタ 286"/>
        <xdr:cNvCxnSpPr/>
      </xdr:nvCxnSpPr>
      <xdr:spPr>
        <a:xfrm>
          <a:off x="9639300" y="6192472"/>
          <a:ext cx="838200" cy="4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20272</xdr:rowOff>
    </xdr:from>
    <xdr:to>
      <xdr:col>50</xdr:col>
      <xdr:colOff>114300</xdr:colOff>
      <xdr:row>39</xdr:row>
      <xdr:rowOff>12054</xdr:rowOff>
    </xdr:to>
    <xdr:cxnSp macro="">
      <xdr:nvCxnSpPr>
        <xdr:cNvPr id="290" name="直線コネクタ 289"/>
        <xdr:cNvCxnSpPr/>
      </xdr:nvCxnSpPr>
      <xdr:spPr>
        <a:xfrm flipV="1">
          <a:off x="8750300" y="6192472"/>
          <a:ext cx="889000" cy="5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167063</xdr:rowOff>
    </xdr:from>
    <xdr:to>
      <xdr:col>45</xdr:col>
      <xdr:colOff>177800</xdr:colOff>
      <xdr:row>39</xdr:row>
      <xdr:rowOff>12054</xdr:rowOff>
    </xdr:to>
    <xdr:cxnSp macro="">
      <xdr:nvCxnSpPr>
        <xdr:cNvPr id="293" name="直線コネクタ 292"/>
        <xdr:cNvCxnSpPr/>
      </xdr:nvCxnSpPr>
      <xdr:spPr>
        <a:xfrm>
          <a:off x="7861300" y="6682163"/>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167063</xdr:rowOff>
    </xdr:from>
    <xdr:to>
      <xdr:col>41</xdr:col>
      <xdr:colOff>50800</xdr:colOff>
      <xdr:row>39</xdr:row>
      <xdr:rowOff>22257</xdr:rowOff>
    </xdr:to>
    <xdr:cxnSp macro="">
      <xdr:nvCxnSpPr>
        <xdr:cNvPr id="296" name="直線コネクタ 295"/>
        <xdr:cNvCxnSpPr/>
      </xdr:nvCxnSpPr>
      <xdr:spPr>
        <a:xfrm flipV="1">
          <a:off x="6972300" y="6682163"/>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85982</xdr:rowOff>
    </xdr:from>
    <xdr:to>
      <xdr:col>55</xdr:col>
      <xdr:colOff>50800</xdr:colOff>
      <xdr:row>39</xdr:row>
      <xdr:rowOff>16132</xdr:rowOff>
    </xdr:to>
    <xdr:sp macro="" textlink="">
      <xdr:nvSpPr>
        <xdr:cNvPr id="306" name="楕円 305"/>
        <xdr:cNvSpPr/>
      </xdr:nvSpPr>
      <xdr:spPr>
        <a:xfrm>
          <a:off x="10426700" y="66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64409</xdr:rowOff>
    </xdr:from>
    <xdr:ext cx="599010" cy="259045"/>
    <xdr:sp macro="" textlink="">
      <xdr:nvSpPr>
        <xdr:cNvPr id="307" name="補助費等該当値テキスト"/>
        <xdr:cNvSpPr txBox="1"/>
      </xdr:nvSpPr>
      <xdr:spPr>
        <a:xfrm>
          <a:off x="10528300" y="657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140922</xdr:rowOff>
    </xdr:from>
    <xdr:to>
      <xdr:col>50</xdr:col>
      <xdr:colOff>165100</xdr:colOff>
      <xdr:row>36</xdr:row>
      <xdr:rowOff>71072</xdr:rowOff>
    </xdr:to>
    <xdr:sp macro="" textlink="">
      <xdr:nvSpPr>
        <xdr:cNvPr id="308" name="楕円 307"/>
        <xdr:cNvSpPr/>
      </xdr:nvSpPr>
      <xdr:spPr>
        <a:xfrm>
          <a:off x="9588500" y="61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62199</xdr:rowOff>
    </xdr:from>
    <xdr:ext cx="599010" cy="259045"/>
    <xdr:sp macro="" textlink="">
      <xdr:nvSpPr>
        <xdr:cNvPr id="309" name="テキスト ボックス 308"/>
        <xdr:cNvSpPr txBox="1"/>
      </xdr:nvSpPr>
      <xdr:spPr>
        <a:xfrm>
          <a:off x="9339795" y="623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132704</xdr:rowOff>
    </xdr:from>
    <xdr:to>
      <xdr:col>46</xdr:col>
      <xdr:colOff>38100</xdr:colOff>
      <xdr:row>39</xdr:row>
      <xdr:rowOff>62854</xdr:rowOff>
    </xdr:to>
    <xdr:sp macro="" textlink="">
      <xdr:nvSpPr>
        <xdr:cNvPr id="310" name="楕円 309"/>
        <xdr:cNvSpPr/>
      </xdr:nvSpPr>
      <xdr:spPr>
        <a:xfrm>
          <a:off x="8699500" y="66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53981</xdr:rowOff>
    </xdr:from>
    <xdr:ext cx="599010" cy="259045"/>
    <xdr:sp macro="" textlink="">
      <xdr:nvSpPr>
        <xdr:cNvPr id="311" name="テキスト ボックス 310"/>
        <xdr:cNvSpPr txBox="1"/>
      </xdr:nvSpPr>
      <xdr:spPr>
        <a:xfrm>
          <a:off x="8450795" y="674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116263</xdr:rowOff>
    </xdr:from>
    <xdr:to>
      <xdr:col>41</xdr:col>
      <xdr:colOff>101600</xdr:colOff>
      <xdr:row>39</xdr:row>
      <xdr:rowOff>46413</xdr:rowOff>
    </xdr:to>
    <xdr:sp macro="" textlink="">
      <xdr:nvSpPr>
        <xdr:cNvPr id="312" name="楕円 311"/>
        <xdr:cNvSpPr/>
      </xdr:nvSpPr>
      <xdr:spPr>
        <a:xfrm>
          <a:off x="7810500" y="66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37540</xdr:rowOff>
    </xdr:from>
    <xdr:ext cx="599010" cy="259045"/>
    <xdr:sp macro="" textlink="">
      <xdr:nvSpPr>
        <xdr:cNvPr id="313" name="テキスト ボックス 312"/>
        <xdr:cNvSpPr txBox="1"/>
      </xdr:nvSpPr>
      <xdr:spPr>
        <a:xfrm>
          <a:off x="7561795" y="67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142907</xdr:rowOff>
    </xdr:from>
    <xdr:to>
      <xdr:col>36</xdr:col>
      <xdr:colOff>165100</xdr:colOff>
      <xdr:row>39</xdr:row>
      <xdr:rowOff>73057</xdr:rowOff>
    </xdr:to>
    <xdr:sp macro="" textlink="">
      <xdr:nvSpPr>
        <xdr:cNvPr id="314" name="楕円 313"/>
        <xdr:cNvSpPr/>
      </xdr:nvSpPr>
      <xdr:spPr>
        <a:xfrm>
          <a:off x="6921500" y="66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64184</xdr:rowOff>
    </xdr:from>
    <xdr:ext cx="599010" cy="259045"/>
    <xdr:sp macro="" textlink="">
      <xdr:nvSpPr>
        <xdr:cNvPr id="315" name="テキスト ボックス 314"/>
        <xdr:cNvSpPr txBox="1"/>
      </xdr:nvSpPr>
      <xdr:spPr>
        <a:xfrm>
          <a:off x="6672795" y="67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156165</xdr:rowOff>
    </xdr:from>
    <xdr:to>
      <xdr:col>55</xdr:col>
      <xdr:colOff>0</xdr:colOff>
      <xdr:row>58</xdr:row>
      <xdr:rowOff>165490</xdr:rowOff>
    </xdr:to>
    <xdr:cxnSp macro="">
      <xdr:nvCxnSpPr>
        <xdr:cNvPr id="344" name="直線コネクタ 343"/>
        <xdr:cNvCxnSpPr/>
      </xdr:nvCxnSpPr>
      <xdr:spPr>
        <a:xfrm>
          <a:off x="9639300" y="10100265"/>
          <a:ext cx="8382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110275</xdr:rowOff>
    </xdr:from>
    <xdr:to>
      <xdr:col>50</xdr:col>
      <xdr:colOff>114300</xdr:colOff>
      <xdr:row>58</xdr:row>
      <xdr:rowOff>156165</xdr:rowOff>
    </xdr:to>
    <xdr:cxnSp macro="">
      <xdr:nvCxnSpPr>
        <xdr:cNvPr id="347" name="直線コネクタ 346"/>
        <xdr:cNvCxnSpPr/>
      </xdr:nvCxnSpPr>
      <xdr:spPr>
        <a:xfrm>
          <a:off x="8750300" y="10054375"/>
          <a:ext cx="889000" cy="4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168432</xdr:rowOff>
    </xdr:from>
    <xdr:to>
      <xdr:col>45</xdr:col>
      <xdr:colOff>177800</xdr:colOff>
      <xdr:row>58</xdr:row>
      <xdr:rowOff>110275</xdr:rowOff>
    </xdr:to>
    <xdr:cxnSp macro="">
      <xdr:nvCxnSpPr>
        <xdr:cNvPr id="350" name="直線コネクタ 349"/>
        <xdr:cNvCxnSpPr/>
      </xdr:nvCxnSpPr>
      <xdr:spPr>
        <a:xfrm>
          <a:off x="7861300" y="9941082"/>
          <a:ext cx="889000" cy="11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168432</xdr:rowOff>
    </xdr:from>
    <xdr:to>
      <xdr:col>41</xdr:col>
      <xdr:colOff>50800</xdr:colOff>
      <xdr:row>58</xdr:row>
      <xdr:rowOff>89431</xdr:rowOff>
    </xdr:to>
    <xdr:cxnSp macro="">
      <xdr:nvCxnSpPr>
        <xdr:cNvPr id="353" name="直線コネクタ 352"/>
        <xdr:cNvCxnSpPr/>
      </xdr:nvCxnSpPr>
      <xdr:spPr>
        <a:xfrm flipV="1">
          <a:off x="6972300" y="9941082"/>
          <a:ext cx="889000" cy="9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114690</xdr:rowOff>
    </xdr:from>
    <xdr:to>
      <xdr:col>55</xdr:col>
      <xdr:colOff>50800</xdr:colOff>
      <xdr:row>59</xdr:row>
      <xdr:rowOff>44840</xdr:rowOff>
    </xdr:to>
    <xdr:sp macro="" textlink="">
      <xdr:nvSpPr>
        <xdr:cNvPr id="363" name="楕円 362"/>
        <xdr:cNvSpPr/>
      </xdr:nvSpPr>
      <xdr:spPr>
        <a:xfrm>
          <a:off x="10426700" y="100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29617</xdr:rowOff>
    </xdr:from>
    <xdr:ext cx="534377" cy="259045"/>
    <xdr:sp macro="" textlink="">
      <xdr:nvSpPr>
        <xdr:cNvPr id="364" name="普通建設事業費該当値テキスト"/>
        <xdr:cNvSpPr txBox="1"/>
      </xdr:nvSpPr>
      <xdr:spPr>
        <a:xfrm>
          <a:off x="10528300" y="99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105365</xdr:rowOff>
    </xdr:from>
    <xdr:to>
      <xdr:col>50</xdr:col>
      <xdr:colOff>165100</xdr:colOff>
      <xdr:row>59</xdr:row>
      <xdr:rowOff>35515</xdr:rowOff>
    </xdr:to>
    <xdr:sp macro="" textlink="">
      <xdr:nvSpPr>
        <xdr:cNvPr id="365" name="楕円 364"/>
        <xdr:cNvSpPr/>
      </xdr:nvSpPr>
      <xdr:spPr>
        <a:xfrm>
          <a:off x="9588500" y="1004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26642</xdr:rowOff>
    </xdr:from>
    <xdr:ext cx="534377" cy="259045"/>
    <xdr:sp macro="" textlink="">
      <xdr:nvSpPr>
        <xdr:cNvPr id="366" name="テキスト ボックス 365"/>
        <xdr:cNvSpPr txBox="1"/>
      </xdr:nvSpPr>
      <xdr:spPr>
        <a:xfrm>
          <a:off x="9372111" y="1014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59475</xdr:rowOff>
    </xdr:from>
    <xdr:to>
      <xdr:col>46</xdr:col>
      <xdr:colOff>38100</xdr:colOff>
      <xdr:row>58</xdr:row>
      <xdr:rowOff>161075</xdr:rowOff>
    </xdr:to>
    <xdr:sp macro="" textlink="">
      <xdr:nvSpPr>
        <xdr:cNvPr id="367" name="楕円 366"/>
        <xdr:cNvSpPr/>
      </xdr:nvSpPr>
      <xdr:spPr>
        <a:xfrm>
          <a:off x="8699500" y="100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152202</xdr:rowOff>
    </xdr:from>
    <xdr:ext cx="534377" cy="259045"/>
    <xdr:sp macro="" textlink="">
      <xdr:nvSpPr>
        <xdr:cNvPr id="368" name="テキスト ボックス 367"/>
        <xdr:cNvSpPr txBox="1"/>
      </xdr:nvSpPr>
      <xdr:spPr>
        <a:xfrm>
          <a:off x="8483111" y="100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117632</xdr:rowOff>
    </xdr:from>
    <xdr:to>
      <xdr:col>41</xdr:col>
      <xdr:colOff>101600</xdr:colOff>
      <xdr:row>58</xdr:row>
      <xdr:rowOff>47782</xdr:rowOff>
    </xdr:to>
    <xdr:sp macro="" textlink="">
      <xdr:nvSpPr>
        <xdr:cNvPr id="369" name="楕円 368"/>
        <xdr:cNvSpPr/>
      </xdr:nvSpPr>
      <xdr:spPr>
        <a:xfrm>
          <a:off x="7810500" y="9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38909</xdr:rowOff>
    </xdr:from>
    <xdr:ext cx="599010" cy="259045"/>
    <xdr:sp macro="" textlink="">
      <xdr:nvSpPr>
        <xdr:cNvPr id="370" name="テキスト ボックス 369"/>
        <xdr:cNvSpPr txBox="1"/>
      </xdr:nvSpPr>
      <xdr:spPr>
        <a:xfrm>
          <a:off x="7561795" y="998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38631</xdr:rowOff>
    </xdr:from>
    <xdr:to>
      <xdr:col>36</xdr:col>
      <xdr:colOff>165100</xdr:colOff>
      <xdr:row>58</xdr:row>
      <xdr:rowOff>140231</xdr:rowOff>
    </xdr:to>
    <xdr:sp macro="" textlink="">
      <xdr:nvSpPr>
        <xdr:cNvPr id="371" name="楕円 370"/>
        <xdr:cNvSpPr/>
      </xdr:nvSpPr>
      <xdr:spPr>
        <a:xfrm>
          <a:off x="6921500" y="99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131358</xdr:rowOff>
    </xdr:from>
    <xdr:ext cx="534377" cy="259045"/>
    <xdr:sp macro="" textlink="">
      <xdr:nvSpPr>
        <xdr:cNvPr id="372" name="テキスト ボックス 371"/>
        <xdr:cNvSpPr txBox="1"/>
      </xdr:nvSpPr>
      <xdr:spPr>
        <a:xfrm>
          <a:off x="6705111" y="100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3322</xdr:rowOff>
    </xdr:from>
    <xdr:to>
      <xdr:col>55</xdr:col>
      <xdr:colOff>0</xdr:colOff>
      <xdr:row>78</xdr:row>
      <xdr:rowOff>5941</xdr:rowOff>
    </xdr:to>
    <xdr:cxnSp macro="">
      <xdr:nvCxnSpPr>
        <xdr:cNvPr id="397" name="直線コネクタ 396"/>
        <xdr:cNvCxnSpPr/>
      </xdr:nvCxnSpPr>
      <xdr:spPr>
        <a:xfrm>
          <a:off x="9639300" y="13376422"/>
          <a:ext cx="8382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3322</xdr:rowOff>
    </xdr:from>
    <xdr:to>
      <xdr:col>50</xdr:col>
      <xdr:colOff>114300</xdr:colOff>
      <xdr:row>78</xdr:row>
      <xdr:rowOff>16490</xdr:rowOff>
    </xdr:to>
    <xdr:cxnSp macro="">
      <xdr:nvCxnSpPr>
        <xdr:cNvPr id="400" name="直線コネクタ 399"/>
        <xdr:cNvCxnSpPr/>
      </xdr:nvCxnSpPr>
      <xdr:spPr>
        <a:xfrm flipV="1">
          <a:off x="8750300" y="13376422"/>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170732</xdr:rowOff>
    </xdr:from>
    <xdr:to>
      <xdr:col>45</xdr:col>
      <xdr:colOff>177800</xdr:colOff>
      <xdr:row>78</xdr:row>
      <xdr:rowOff>16490</xdr:rowOff>
    </xdr:to>
    <xdr:cxnSp macro="">
      <xdr:nvCxnSpPr>
        <xdr:cNvPr id="403" name="直線コネクタ 402"/>
        <xdr:cNvCxnSpPr/>
      </xdr:nvCxnSpPr>
      <xdr:spPr>
        <a:xfrm>
          <a:off x="7861300" y="13372382"/>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150175</xdr:rowOff>
    </xdr:from>
    <xdr:to>
      <xdr:col>41</xdr:col>
      <xdr:colOff>50800</xdr:colOff>
      <xdr:row>77</xdr:row>
      <xdr:rowOff>170732</xdr:rowOff>
    </xdr:to>
    <xdr:cxnSp macro="">
      <xdr:nvCxnSpPr>
        <xdr:cNvPr id="406" name="直線コネクタ 405"/>
        <xdr:cNvCxnSpPr/>
      </xdr:nvCxnSpPr>
      <xdr:spPr>
        <a:xfrm>
          <a:off x="6972300" y="13351825"/>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126591</xdr:rowOff>
    </xdr:from>
    <xdr:to>
      <xdr:col>55</xdr:col>
      <xdr:colOff>50800</xdr:colOff>
      <xdr:row>78</xdr:row>
      <xdr:rowOff>56741</xdr:rowOff>
    </xdr:to>
    <xdr:sp macro="" textlink="">
      <xdr:nvSpPr>
        <xdr:cNvPr id="416" name="楕円 415"/>
        <xdr:cNvSpPr/>
      </xdr:nvSpPr>
      <xdr:spPr>
        <a:xfrm>
          <a:off x="10426700" y="133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41518</xdr:rowOff>
    </xdr:from>
    <xdr:ext cx="469744" cy="259045"/>
    <xdr:sp macro="" textlink="">
      <xdr:nvSpPr>
        <xdr:cNvPr id="417" name="普通建設事業費 （ うち新規整備　）該当値テキスト"/>
        <xdr:cNvSpPr txBox="1"/>
      </xdr:nvSpPr>
      <xdr:spPr>
        <a:xfrm>
          <a:off x="10528300" y="1324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123972</xdr:rowOff>
    </xdr:from>
    <xdr:to>
      <xdr:col>50</xdr:col>
      <xdr:colOff>165100</xdr:colOff>
      <xdr:row>78</xdr:row>
      <xdr:rowOff>54122</xdr:rowOff>
    </xdr:to>
    <xdr:sp macro="" textlink="">
      <xdr:nvSpPr>
        <xdr:cNvPr id="418" name="楕円 417"/>
        <xdr:cNvSpPr/>
      </xdr:nvSpPr>
      <xdr:spPr>
        <a:xfrm>
          <a:off x="9588500" y="133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45249</xdr:rowOff>
    </xdr:from>
    <xdr:ext cx="469744" cy="259045"/>
    <xdr:sp macro="" textlink="">
      <xdr:nvSpPr>
        <xdr:cNvPr id="419" name="テキスト ボックス 418"/>
        <xdr:cNvSpPr txBox="1"/>
      </xdr:nvSpPr>
      <xdr:spPr>
        <a:xfrm>
          <a:off x="9404428" y="1341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137140</xdr:rowOff>
    </xdr:from>
    <xdr:to>
      <xdr:col>46</xdr:col>
      <xdr:colOff>38100</xdr:colOff>
      <xdr:row>78</xdr:row>
      <xdr:rowOff>67290</xdr:rowOff>
    </xdr:to>
    <xdr:sp macro="" textlink="">
      <xdr:nvSpPr>
        <xdr:cNvPr id="420" name="楕円 419"/>
        <xdr:cNvSpPr/>
      </xdr:nvSpPr>
      <xdr:spPr>
        <a:xfrm>
          <a:off x="8699500" y="133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58417</xdr:rowOff>
    </xdr:from>
    <xdr:ext cx="469744" cy="259045"/>
    <xdr:sp macro="" textlink="">
      <xdr:nvSpPr>
        <xdr:cNvPr id="421" name="テキスト ボックス 420"/>
        <xdr:cNvSpPr txBox="1"/>
      </xdr:nvSpPr>
      <xdr:spPr>
        <a:xfrm>
          <a:off x="8515428" y="134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119932</xdr:rowOff>
    </xdr:from>
    <xdr:to>
      <xdr:col>41</xdr:col>
      <xdr:colOff>101600</xdr:colOff>
      <xdr:row>78</xdr:row>
      <xdr:rowOff>50082</xdr:rowOff>
    </xdr:to>
    <xdr:sp macro="" textlink="">
      <xdr:nvSpPr>
        <xdr:cNvPr id="422" name="楕円 421"/>
        <xdr:cNvSpPr/>
      </xdr:nvSpPr>
      <xdr:spPr>
        <a:xfrm>
          <a:off x="7810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41209</xdr:rowOff>
    </xdr:from>
    <xdr:ext cx="469744" cy="259045"/>
    <xdr:sp macro="" textlink="">
      <xdr:nvSpPr>
        <xdr:cNvPr id="423" name="テキスト ボックス 422"/>
        <xdr:cNvSpPr txBox="1"/>
      </xdr:nvSpPr>
      <xdr:spPr>
        <a:xfrm>
          <a:off x="7626428" y="13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99375</xdr:rowOff>
    </xdr:from>
    <xdr:to>
      <xdr:col>36</xdr:col>
      <xdr:colOff>165100</xdr:colOff>
      <xdr:row>78</xdr:row>
      <xdr:rowOff>29525</xdr:rowOff>
    </xdr:to>
    <xdr:sp macro="" textlink="">
      <xdr:nvSpPr>
        <xdr:cNvPr id="424" name="楕円 423"/>
        <xdr:cNvSpPr/>
      </xdr:nvSpPr>
      <xdr:spPr>
        <a:xfrm>
          <a:off x="6921500" y="133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20652</xdr:rowOff>
    </xdr:from>
    <xdr:ext cx="469744" cy="259045"/>
    <xdr:sp macro="" textlink="">
      <xdr:nvSpPr>
        <xdr:cNvPr id="425" name="テキスト ボックス 424"/>
        <xdr:cNvSpPr txBox="1"/>
      </xdr:nvSpPr>
      <xdr:spPr>
        <a:xfrm>
          <a:off x="6737428" y="1339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89497</xdr:rowOff>
    </xdr:from>
    <xdr:to>
      <xdr:col>55</xdr:col>
      <xdr:colOff>0</xdr:colOff>
      <xdr:row>98</xdr:row>
      <xdr:rowOff>97214</xdr:rowOff>
    </xdr:to>
    <xdr:cxnSp macro="">
      <xdr:nvCxnSpPr>
        <xdr:cNvPr id="452" name="直線コネクタ 451"/>
        <xdr:cNvCxnSpPr/>
      </xdr:nvCxnSpPr>
      <xdr:spPr>
        <a:xfrm>
          <a:off x="9639300" y="16891597"/>
          <a:ext cx="8382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35435</xdr:rowOff>
    </xdr:from>
    <xdr:to>
      <xdr:col>50</xdr:col>
      <xdr:colOff>114300</xdr:colOff>
      <xdr:row>98</xdr:row>
      <xdr:rowOff>89497</xdr:rowOff>
    </xdr:to>
    <xdr:cxnSp macro="">
      <xdr:nvCxnSpPr>
        <xdr:cNvPr id="455" name="直線コネクタ 454"/>
        <xdr:cNvCxnSpPr/>
      </xdr:nvCxnSpPr>
      <xdr:spPr>
        <a:xfrm>
          <a:off x="8750300" y="16837535"/>
          <a:ext cx="889000" cy="5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86612</xdr:rowOff>
    </xdr:from>
    <xdr:to>
      <xdr:col>45</xdr:col>
      <xdr:colOff>177800</xdr:colOff>
      <xdr:row>98</xdr:row>
      <xdr:rowOff>35435</xdr:rowOff>
    </xdr:to>
    <xdr:cxnSp macro="">
      <xdr:nvCxnSpPr>
        <xdr:cNvPr id="458" name="直線コネクタ 457"/>
        <xdr:cNvCxnSpPr/>
      </xdr:nvCxnSpPr>
      <xdr:spPr>
        <a:xfrm>
          <a:off x="7861300" y="16717262"/>
          <a:ext cx="889000" cy="1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86612</xdr:rowOff>
    </xdr:from>
    <xdr:to>
      <xdr:col>41</xdr:col>
      <xdr:colOff>50800</xdr:colOff>
      <xdr:row>98</xdr:row>
      <xdr:rowOff>33922</xdr:rowOff>
    </xdr:to>
    <xdr:cxnSp macro="">
      <xdr:nvCxnSpPr>
        <xdr:cNvPr id="461" name="直線コネクタ 460"/>
        <xdr:cNvCxnSpPr/>
      </xdr:nvCxnSpPr>
      <xdr:spPr>
        <a:xfrm flipV="1">
          <a:off x="6972300" y="16717262"/>
          <a:ext cx="889000" cy="1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46414</xdr:rowOff>
    </xdr:from>
    <xdr:to>
      <xdr:col>55</xdr:col>
      <xdr:colOff>50800</xdr:colOff>
      <xdr:row>98</xdr:row>
      <xdr:rowOff>148014</xdr:rowOff>
    </xdr:to>
    <xdr:sp macro="" textlink="">
      <xdr:nvSpPr>
        <xdr:cNvPr id="471" name="楕円 470"/>
        <xdr:cNvSpPr/>
      </xdr:nvSpPr>
      <xdr:spPr>
        <a:xfrm>
          <a:off x="10426700" y="168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132791</xdr:rowOff>
    </xdr:from>
    <xdr:ext cx="534377" cy="259045"/>
    <xdr:sp macro="" textlink="">
      <xdr:nvSpPr>
        <xdr:cNvPr id="472" name="普通建設事業費 （ うち更新整備　）該当値テキスト"/>
        <xdr:cNvSpPr txBox="1"/>
      </xdr:nvSpPr>
      <xdr:spPr>
        <a:xfrm>
          <a:off x="10528300" y="167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38697</xdr:rowOff>
    </xdr:from>
    <xdr:to>
      <xdr:col>50</xdr:col>
      <xdr:colOff>165100</xdr:colOff>
      <xdr:row>98</xdr:row>
      <xdr:rowOff>140297</xdr:rowOff>
    </xdr:to>
    <xdr:sp macro="" textlink="">
      <xdr:nvSpPr>
        <xdr:cNvPr id="473" name="楕円 472"/>
        <xdr:cNvSpPr/>
      </xdr:nvSpPr>
      <xdr:spPr>
        <a:xfrm>
          <a:off x="9588500" y="168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131424</xdr:rowOff>
    </xdr:from>
    <xdr:ext cx="534377" cy="259045"/>
    <xdr:sp macro="" textlink="">
      <xdr:nvSpPr>
        <xdr:cNvPr id="474" name="テキスト ボックス 473"/>
        <xdr:cNvSpPr txBox="1"/>
      </xdr:nvSpPr>
      <xdr:spPr>
        <a:xfrm>
          <a:off x="9372111" y="169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156085</xdr:rowOff>
    </xdr:from>
    <xdr:to>
      <xdr:col>46</xdr:col>
      <xdr:colOff>38100</xdr:colOff>
      <xdr:row>98</xdr:row>
      <xdr:rowOff>86235</xdr:rowOff>
    </xdr:to>
    <xdr:sp macro="" textlink="">
      <xdr:nvSpPr>
        <xdr:cNvPr id="475" name="楕円 474"/>
        <xdr:cNvSpPr/>
      </xdr:nvSpPr>
      <xdr:spPr>
        <a:xfrm>
          <a:off x="8699500" y="167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77362</xdr:rowOff>
    </xdr:from>
    <xdr:ext cx="534377" cy="259045"/>
    <xdr:sp macro="" textlink="">
      <xdr:nvSpPr>
        <xdr:cNvPr id="476" name="テキスト ボックス 475"/>
        <xdr:cNvSpPr txBox="1"/>
      </xdr:nvSpPr>
      <xdr:spPr>
        <a:xfrm>
          <a:off x="8483111" y="168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35812</xdr:rowOff>
    </xdr:from>
    <xdr:to>
      <xdr:col>41</xdr:col>
      <xdr:colOff>101600</xdr:colOff>
      <xdr:row>97</xdr:row>
      <xdr:rowOff>137412</xdr:rowOff>
    </xdr:to>
    <xdr:sp macro="" textlink="">
      <xdr:nvSpPr>
        <xdr:cNvPr id="477" name="楕円 476"/>
        <xdr:cNvSpPr/>
      </xdr:nvSpPr>
      <xdr:spPr>
        <a:xfrm>
          <a:off x="7810500" y="166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128539</xdr:rowOff>
    </xdr:from>
    <xdr:ext cx="534377" cy="259045"/>
    <xdr:sp macro="" textlink="">
      <xdr:nvSpPr>
        <xdr:cNvPr id="478" name="テキスト ボックス 477"/>
        <xdr:cNvSpPr txBox="1"/>
      </xdr:nvSpPr>
      <xdr:spPr>
        <a:xfrm>
          <a:off x="7594111" y="167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154572</xdr:rowOff>
    </xdr:from>
    <xdr:to>
      <xdr:col>36</xdr:col>
      <xdr:colOff>165100</xdr:colOff>
      <xdr:row>98</xdr:row>
      <xdr:rowOff>84722</xdr:rowOff>
    </xdr:to>
    <xdr:sp macro="" textlink="">
      <xdr:nvSpPr>
        <xdr:cNvPr id="479" name="楕円 478"/>
        <xdr:cNvSpPr/>
      </xdr:nvSpPr>
      <xdr:spPr>
        <a:xfrm>
          <a:off x="6921500" y="167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75849</xdr:rowOff>
    </xdr:from>
    <xdr:ext cx="534377" cy="259045"/>
    <xdr:sp macro="" textlink="">
      <xdr:nvSpPr>
        <xdr:cNvPr id="480" name="テキスト ボックス 479"/>
        <xdr:cNvSpPr txBox="1"/>
      </xdr:nvSpPr>
      <xdr:spPr>
        <a:xfrm>
          <a:off x="6705111" y="168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157156</xdr:rowOff>
    </xdr:from>
    <xdr:to>
      <xdr:col>85</xdr:col>
      <xdr:colOff>127000</xdr:colOff>
      <xdr:row>38</xdr:row>
      <xdr:rowOff>132787</xdr:rowOff>
    </xdr:to>
    <xdr:cxnSp macro="">
      <xdr:nvCxnSpPr>
        <xdr:cNvPr id="507" name="直線コネクタ 506"/>
        <xdr:cNvCxnSpPr/>
      </xdr:nvCxnSpPr>
      <xdr:spPr>
        <a:xfrm>
          <a:off x="15481300" y="6500806"/>
          <a:ext cx="8382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157156</xdr:rowOff>
    </xdr:from>
    <xdr:to>
      <xdr:col>81</xdr:col>
      <xdr:colOff>50800</xdr:colOff>
      <xdr:row>38</xdr:row>
      <xdr:rowOff>127127</xdr:rowOff>
    </xdr:to>
    <xdr:cxnSp macro="">
      <xdr:nvCxnSpPr>
        <xdr:cNvPr id="510" name="直線コネクタ 509"/>
        <xdr:cNvCxnSpPr/>
      </xdr:nvCxnSpPr>
      <xdr:spPr>
        <a:xfrm flipV="1">
          <a:off x="14592300" y="6500806"/>
          <a:ext cx="889000" cy="1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113219</xdr:rowOff>
    </xdr:from>
    <xdr:to>
      <xdr:col>76</xdr:col>
      <xdr:colOff>114300</xdr:colOff>
      <xdr:row>38</xdr:row>
      <xdr:rowOff>127127</xdr:rowOff>
    </xdr:to>
    <xdr:cxnSp macro="">
      <xdr:nvCxnSpPr>
        <xdr:cNvPr id="513" name="直線コネクタ 512"/>
        <xdr:cNvCxnSpPr/>
      </xdr:nvCxnSpPr>
      <xdr:spPr>
        <a:xfrm>
          <a:off x="13703300" y="6628319"/>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113219</xdr:rowOff>
    </xdr:from>
    <xdr:to>
      <xdr:col>71</xdr:col>
      <xdr:colOff>177800</xdr:colOff>
      <xdr:row>38</xdr:row>
      <xdr:rowOff>115706</xdr:rowOff>
    </xdr:to>
    <xdr:cxnSp macro="">
      <xdr:nvCxnSpPr>
        <xdr:cNvPr id="516" name="直線コネクタ 515"/>
        <xdr:cNvCxnSpPr/>
      </xdr:nvCxnSpPr>
      <xdr:spPr>
        <a:xfrm flipV="1">
          <a:off x="12814300" y="6628319"/>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81987</xdr:rowOff>
    </xdr:from>
    <xdr:to>
      <xdr:col>85</xdr:col>
      <xdr:colOff>177800</xdr:colOff>
      <xdr:row>39</xdr:row>
      <xdr:rowOff>12137</xdr:rowOff>
    </xdr:to>
    <xdr:sp macro="" textlink="">
      <xdr:nvSpPr>
        <xdr:cNvPr id="526" name="楕円 525"/>
        <xdr:cNvSpPr/>
      </xdr:nvSpPr>
      <xdr:spPr>
        <a:xfrm>
          <a:off x="16268700" y="65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168364</xdr:rowOff>
    </xdr:from>
    <xdr:ext cx="378565" cy="259045"/>
    <xdr:sp macro="" textlink="">
      <xdr:nvSpPr>
        <xdr:cNvPr id="527" name="災害復旧事業費該当値テキスト"/>
        <xdr:cNvSpPr txBox="1"/>
      </xdr:nvSpPr>
      <xdr:spPr>
        <a:xfrm>
          <a:off x="16370300" y="6512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106356</xdr:rowOff>
    </xdr:from>
    <xdr:to>
      <xdr:col>81</xdr:col>
      <xdr:colOff>101600</xdr:colOff>
      <xdr:row>38</xdr:row>
      <xdr:rowOff>36506</xdr:rowOff>
    </xdr:to>
    <xdr:sp macro="" textlink="">
      <xdr:nvSpPr>
        <xdr:cNvPr id="528" name="楕円 527"/>
        <xdr:cNvSpPr/>
      </xdr:nvSpPr>
      <xdr:spPr>
        <a:xfrm>
          <a:off x="15430500" y="64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27633</xdr:rowOff>
    </xdr:from>
    <xdr:ext cx="534377" cy="259045"/>
    <xdr:sp macro="" textlink="">
      <xdr:nvSpPr>
        <xdr:cNvPr id="529" name="テキスト ボックス 528"/>
        <xdr:cNvSpPr txBox="1"/>
      </xdr:nvSpPr>
      <xdr:spPr>
        <a:xfrm>
          <a:off x="15214111" y="65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76327</xdr:rowOff>
    </xdr:from>
    <xdr:to>
      <xdr:col>76</xdr:col>
      <xdr:colOff>165100</xdr:colOff>
      <xdr:row>39</xdr:row>
      <xdr:rowOff>6477</xdr:rowOff>
    </xdr:to>
    <xdr:sp macro="" textlink="">
      <xdr:nvSpPr>
        <xdr:cNvPr id="530" name="楕円 529"/>
        <xdr:cNvSpPr/>
      </xdr:nvSpPr>
      <xdr:spPr>
        <a:xfrm>
          <a:off x="14541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169054</xdr:rowOff>
    </xdr:from>
    <xdr:ext cx="469744" cy="259045"/>
    <xdr:sp macro="" textlink="">
      <xdr:nvSpPr>
        <xdr:cNvPr id="531" name="テキスト ボックス 530"/>
        <xdr:cNvSpPr txBox="1"/>
      </xdr:nvSpPr>
      <xdr:spPr>
        <a:xfrm>
          <a:off x="14357428" y="66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62419</xdr:rowOff>
    </xdr:from>
    <xdr:to>
      <xdr:col>72</xdr:col>
      <xdr:colOff>38100</xdr:colOff>
      <xdr:row>38</xdr:row>
      <xdr:rowOff>164019</xdr:rowOff>
    </xdr:to>
    <xdr:sp macro="" textlink="">
      <xdr:nvSpPr>
        <xdr:cNvPr id="532" name="楕円 531"/>
        <xdr:cNvSpPr/>
      </xdr:nvSpPr>
      <xdr:spPr>
        <a:xfrm>
          <a:off x="13652500" y="65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155146</xdr:rowOff>
    </xdr:from>
    <xdr:ext cx="469744" cy="259045"/>
    <xdr:sp macro="" textlink="">
      <xdr:nvSpPr>
        <xdr:cNvPr id="533" name="テキスト ボックス 532"/>
        <xdr:cNvSpPr txBox="1"/>
      </xdr:nvSpPr>
      <xdr:spPr>
        <a:xfrm>
          <a:off x="13468428" y="667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64906</xdr:rowOff>
    </xdr:from>
    <xdr:to>
      <xdr:col>67</xdr:col>
      <xdr:colOff>101600</xdr:colOff>
      <xdr:row>38</xdr:row>
      <xdr:rowOff>166506</xdr:rowOff>
    </xdr:to>
    <xdr:sp macro="" textlink="">
      <xdr:nvSpPr>
        <xdr:cNvPr id="534" name="楕円 533"/>
        <xdr:cNvSpPr/>
      </xdr:nvSpPr>
      <xdr:spPr>
        <a:xfrm>
          <a:off x="12763500" y="65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157633</xdr:rowOff>
    </xdr:from>
    <xdr:ext cx="469744" cy="259045"/>
    <xdr:sp macro="" textlink="">
      <xdr:nvSpPr>
        <xdr:cNvPr id="535" name="テキスト ボックス 534"/>
        <xdr:cNvSpPr txBox="1"/>
      </xdr:nvSpPr>
      <xdr:spPr>
        <a:xfrm>
          <a:off x="12579428" y="66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128687</xdr:rowOff>
    </xdr:from>
    <xdr:to>
      <xdr:col>85</xdr:col>
      <xdr:colOff>127000</xdr:colOff>
      <xdr:row>77</xdr:row>
      <xdr:rowOff>133317</xdr:rowOff>
    </xdr:to>
    <xdr:cxnSp macro="">
      <xdr:nvCxnSpPr>
        <xdr:cNvPr id="615" name="直線コネクタ 614"/>
        <xdr:cNvCxnSpPr/>
      </xdr:nvCxnSpPr>
      <xdr:spPr>
        <a:xfrm flipV="1">
          <a:off x="15481300" y="13330337"/>
          <a:ext cx="8382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133317</xdr:rowOff>
    </xdr:from>
    <xdr:to>
      <xdr:col>81</xdr:col>
      <xdr:colOff>50800</xdr:colOff>
      <xdr:row>77</xdr:row>
      <xdr:rowOff>136815</xdr:rowOff>
    </xdr:to>
    <xdr:cxnSp macro="">
      <xdr:nvCxnSpPr>
        <xdr:cNvPr id="618" name="直線コネクタ 617"/>
        <xdr:cNvCxnSpPr/>
      </xdr:nvCxnSpPr>
      <xdr:spPr>
        <a:xfrm flipV="1">
          <a:off x="14592300" y="13334967"/>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136815</xdr:rowOff>
    </xdr:from>
    <xdr:to>
      <xdr:col>76</xdr:col>
      <xdr:colOff>114300</xdr:colOff>
      <xdr:row>77</xdr:row>
      <xdr:rowOff>142060</xdr:rowOff>
    </xdr:to>
    <xdr:cxnSp macro="">
      <xdr:nvCxnSpPr>
        <xdr:cNvPr id="621" name="直線コネクタ 620"/>
        <xdr:cNvCxnSpPr/>
      </xdr:nvCxnSpPr>
      <xdr:spPr>
        <a:xfrm flipV="1">
          <a:off x="13703300" y="13338465"/>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142060</xdr:rowOff>
    </xdr:from>
    <xdr:to>
      <xdr:col>71</xdr:col>
      <xdr:colOff>177800</xdr:colOff>
      <xdr:row>77</xdr:row>
      <xdr:rowOff>144661</xdr:rowOff>
    </xdr:to>
    <xdr:cxnSp macro="">
      <xdr:nvCxnSpPr>
        <xdr:cNvPr id="624" name="直線コネクタ 623"/>
        <xdr:cNvCxnSpPr/>
      </xdr:nvCxnSpPr>
      <xdr:spPr>
        <a:xfrm flipV="1">
          <a:off x="12814300" y="1334371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77887</xdr:rowOff>
    </xdr:from>
    <xdr:to>
      <xdr:col>85</xdr:col>
      <xdr:colOff>177800</xdr:colOff>
      <xdr:row>78</xdr:row>
      <xdr:rowOff>8037</xdr:rowOff>
    </xdr:to>
    <xdr:sp macro="" textlink="">
      <xdr:nvSpPr>
        <xdr:cNvPr id="634" name="楕円 633"/>
        <xdr:cNvSpPr/>
      </xdr:nvSpPr>
      <xdr:spPr>
        <a:xfrm>
          <a:off x="16268700" y="132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56314</xdr:rowOff>
    </xdr:from>
    <xdr:ext cx="534377" cy="259045"/>
    <xdr:sp macro="" textlink="">
      <xdr:nvSpPr>
        <xdr:cNvPr id="635" name="公債費該当値テキスト"/>
        <xdr:cNvSpPr txBox="1"/>
      </xdr:nvSpPr>
      <xdr:spPr>
        <a:xfrm>
          <a:off x="16370300" y="132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82517</xdr:rowOff>
    </xdr:from>
    <xdr:to>
      <xdr:col>81</xdr:col>
      <xdr:colOff>101600</xdr:colOff>
      <xdr:row>78</xdr:row>
      <xdr:rowOff>12667</xdr:rowOff>
    </xdr:to>
    <xdr:sp macro="" textlink="">
      <xdr:nvSpPr>
        <xdr:cNvPr id="636" name="楕円 635"/>
        <xdr:cNvSpPr/>
      </xdr:nvSpPr>
      <xdr:spPr>
        <a:xfrm>
          <a:off x="15430500" y="132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3794</xdr:rowOff>
    </xdr:from>
    <xdr:ext cx="534377" cy="259045"/>
    <xdr:sp macro="" textlink="">
      <xdr:nvSpPr>
        <xdr:cNvPr id="637" name="テキスト ボックス 636"/>
        <xdr:cNvSpPr txBox="1"/>
      </xdr:nvSpPr>
      <xdr:spPr>
        <a:xfrm>
          <a:off x="15214111" y="1337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86015</xdr:rowOff>
    </xdr:from>
    <xdr:to>
      <xdr:col>76</xdr:col>
      <xdr:colOff>165100</xdr:colOff>
      <xdr:row>78</xdr:row>
      <xdr:rowOff>16165</xdr:rowOff>
    </xdr:to>
    <xdr:sp macro="" textlink="">
      <xdr:nvSpPr>
        <xdr:cNvPr id="638" name="楕円 637"/>
        <xdr:cNvSpPr/>
      </xdr:nvSpPr>
      <xdr:spPr>
        <a:xfrm>
          <a:off x="14541500" y="132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7292</xdr:rowOff>
    </xdr:from>
    <xdr:ext cx="534377" cy="259045"/>
    <xdr:sp macro="" textlink="">
      <xdr:nvSpPr>
        <xdr:cNvPr id="639" name="テキスト ボックス 638"/>
        <xdr:cNvSpPr txBox="1"/>
      </xdr:nvSpPr>
      <xdr:spPr>
        <a:xfrm>
          <a:off x="14325111" y="1338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91260</xdr:rowOff>
    </xdr:from>
    <xdr:to>
      <xdr:col>72</xdr:col>
      <xdr:colOff>38100</xdr:colOff>
      <xdr:row>78</xdr:row>
      <xdr:rowOff>21410</xdr:rowOff>
    </xdr:to>
    <xdr:sp macro="" textlink="">
      <xdr:nvSpPr>
        <xdr:cNvPr id="640" name="楕円 639"/>
        <xdr:cNvSpPr/>
      </xdr:nvSpPr>
      <xdr:spPr>
        <a:xfrm>
          <a:off x="136525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12537</xdr:rowOff>
    </xdr:from>
    <xdr:ext cx="534377" cy="259045"/>
    <xdr:sp macro="" textlink="">
      <xdr:nvSpPr>
        <xdr:cNvPr id="641" name="テキスト ボックス 640"/>
        <xdr:cNvSpPr txBox="1"/>
      </xdr:nvSpPr>
      <xdr:spPr>
        <a:xfrm>
          <a:off x="13436111" y="133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93861</xdr:rowOff>
    </xdr:from>
    <xdr:to>
      <xdr:col>67</xdr:col>
      <xdr:colOff>101600</xdr:colOff>
      <xdr:row>78</xdr:row>
      <xdr:rowOff>24011</xdr:rowOff>
    </xdr:to>
    <xdr:sp macro="" textlink="">
      <xdr:nvSpPr>
        <xdr:cNvPr id="642" name="楕円 641"/>
        <xdr:cNvSpPr/>
      </xdr:nvSpPr>
      <xdr:spPr>
        <a:xfrm>
          <a:off x="12763500" y="132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15138</xdr:rowOff>
    </xdr:from>
    <xdr:ext cx="534377" cy="259045"/>
    <xdr:sp macro="" textlink="">
      <xdr:nvSpPr>
        <xdr:cNvPr id="643" name="テキスト ボックス 642"/>
        <xdr:cNvSpPr txBox="1"/>
      </xdr:nvSpPr>
      <xdr:spPr>
        <a:xfrm>
          <a:off x="12547111" y="133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77098</xdr:rowOff>
    </xdr:from>
    <xdr:to>
      <xdr:col>85</xdr:col>
      <xdr:colOff>127000</xdr:colOff>
      <xdr:row>99</xdr:row>
      <xdr:rowOff>94528</xdr:rowOff>
    </xdr:to>
    <xdr:cxnSp macro="">
      <xdr:nvCxnSpPr>
        <xdr:cNvPr id="674" name="直線コネクタ 673"/>
        <xdr:cNvCxnSpPr/>
      </xdr:nvCxnSpPr>
      <xdr:spPr>
        <a:xfrm flipV="1">
          <a:off x="15481300" y="17050648"/>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64354</xdr:rowOff>
    </xdr:from>
    <xdr:to>
      <xdr:col>81</xdr:col>
      <xdr:colOff>50800</xdr:colOff>
      <xdr:row>99</xdr:row>
      <xdr:rowOff>94528</xdr:rowOff>
    </xdr:to>
    <xdr:cxnSp macro="">
      <xdr:nvCxnSpPr>
        <xdr:cNvPr id="677" name="直線コネクタ 676"/>
        <xdr:cNvCxnSpPr/>
      </xdr:nvCxnSpPr>
      <xdr:spPr>
        <a:xfrm>
          <a:off x="14592300" y="17037904"/>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64354</xdr:rowOff>
    </xdr:from>
    <xdr:to>
      <xdr:col>76</xdr:col>
      <xdr:colOff>114300</xdr:colOff>
      <xdr:row>99</xdr:row>
      <xdr:rowOff>95335</xdr:rowOff>
    </xdr:to>
    <xdr:cxnSp macro="">
      <xdr:nvCxnSpPr>
        <xdr:cNvPr id="680" name="直線コネクタ 679"/>
        <xdr:cNvCxnSpPr/>
      </xdr:nvCxnSpPr>
      <xdr:spPr>
        <a:xfrm flipV="1">
          <a:off x="13703300" y="17037904"/>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95335</xdr:rowOff>
    </xdr:from>
    <xdr:to>
      <xdr:col>71</xdr:col>
      <xdr:colOff>177800</xdr:colOff>
      <xdr:row>99</xdr:row>
      <xdr:rowOff>95627</xdr:rowOff>
    </xdr:to>
    <xdr:cxnSp macro="">
      <xdr:nvCxnSpPr>
        <xdr:cNvPr id="683" name="直線コネクタ 682"/>
        <xdr:cNvCxnSpPr/>
      </xdr:nvCxnSpPr>
      <xdr:spPr>
        <a:xfrm flipV="1">
          <a:off x="12814300" y="17068885"/>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26298</xdr:rowOff>
    </xdr:from>
    <xdr:to>
      <xdr:col>85</xdr:col>
      <xdr:colOff>177800</xdr:colOff>
      <xdr:row>99</xdr:row>
      <xdr:rowOff>127898</xdr:rowOff>
    </xdr:to>
    <xdr:sp macro="" textlink="">
      <xdr:nvSpPr>
        <xdr:cNvPr id="693" name="楕円 692"/>
        <xdr:cNvSpPr/>
      </xdr:nvSpPr>
      <xdr:spPr>
        <a:xfrm>
          <a:off x="16268700" y="169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112675</xdr:rowOff>
    </xdr:from>
    <xdr:ext cx="534377" cy="259045"/>
    <xdr:sp macro="" textlink="">
      <xdr:nvSpPr>
        <xdr:cNvPr id="694" name="積立金該当値テキスト"/>
        <xdr:cNvSpPr txBox="1"/>
      </xdr:nvSpPr>
      <xdr:spPr>
        <a:xfrm>
          <a:off x="16370300" y="169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43728</xdr:rowOff>
    </xdr:from>
    <xdr:to>
      <xdr:col>81</xdr:col>
      <xdr:colOff>101600</xdr:colOff>
      <xdr:row>99</xdr:row>
      <xdr:rowOff>145328</xdr:rowOff>
    </xdr:to>
    <xdr:sp macro="" textlink="">
      <xdr:nvSpPr>
        <xdr:cNvPr id="695" name="楕円 694"/>
        <xdr:cNvSpPr/>
      </xdr:nvSpPr>
      <xdr:spPr>
        <a:xfrm>
          <a:off x="15430500" y="170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136455</xdr:rowOff>
    </xdr:from>
    <xdr:ext cx="469744" cy="259045"/>
    <xdr:sp macro="" textlink="">
      <xdr:nvSpPr>
        <xdr:cNvPr id="696" name="テキスト ボックス 695"/>
        <xdr:cNvSpPr txBox="1"/>
      </xdr:nvSpPr>
      <xdr:spPr>
        <a:xfrm>
          <a:off x="15246428" y="1711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13554</xdr:rowOff>
    </xdr:from>
    <xdr:to>
      <xdr:col>76</xdr:col>
      <xdr:colOff>165100</xdr:colOff>
      <xdr:row>99</xdr:row>
      <xdr:rowOff>115154</xdr:rowOff>
    </xdr:to>
    <xdr:sp macro="" textlink="">
      <xdr:nvSpPr>
        <xdr:cNvPr id="697" name="楕円 696"/>
        <xdr:cNvSpPr/>
      </xdr:nvSpPr>
      <xdr:spPr>
        <a:xfrm>
          <a:off x="14541500" y="169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106281</xdr:rowOff>
    </xdr:from>
    <xdr:ext cx="534377" cy="259045"/>
    <xdr:sp macro="" textlink="">
      <xdr:nvSpPr>
        <xdr:cNvPr id="698" name="テキスト ボックス 697"/>
        <xdr:cNvSpPr txBox="1"/>
      </xdr:nvSpPr>
      <xdr:spPr>
        <a:xfrm>
          <a:off x="14325111" y="170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44535</xdr:rowOff>
    </xdr:from>
    <xdr:to>
      <xdr:col>72</xdr:col>
      <xdr:colOff>38100</xdr:colOff>
      <xdr:row>99</xdr:row>
      <xdr:rowOff>146135</xdr:rowOff>
    </xdr:to>
    <xdr:sp macro="" textlink="">
      <xdr:nvSpPr>
        <xdr:cNvPr id="699" name="楕円 698"/>
        <xdr:cNvSpPr/>
      </xdr:nvSpPr>
      <xdr:spPr>
        <a:xfrm>
          <a:off x="13652500" y="170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137262</xdr:rowOff>
    </xdr:from>
    <xdr:ext cx="469744" cy="259045"/>
    <xdr:sp macro="" textlink="">
      <xdr:nvSpPr>
        <xdr:cNvPr id="700" name="テキスト ボックス 699"/>
        <xdr:cNvSpPr txBox="1"/>
      </xdr:nvSpPr>
      <xdr:spPr>
        <a:xfrm>
          <a:off x="13468428" y="171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44827</xdr:rowOff>
    </xdr:from>
    <xdr:to>
      <xdr:col>67</xdr:col>
      <xdr:colOff>101600</xdr:colOff>
      <xdr:row>99</xdr:row>
      <xdr:rowOff>146427</xdr:rowOff>
    </xdr:to>
    <xdr:sp macro="" textlink="">
      <xdr:nvSpPr>
        <xdr:cNvPr id="701" name="楕円 700"/>
        <xdr:cNvSpPr/>
      </xdr:nvSpPr>
      <xdr:spPr>
        <a:xfrm>
          <a:off x="12763500" y="170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137554</xdr:rowOff>
    </xdr:from>
    <xdr:ext cx="469744" cy="259045"/>
    <xdr:sp macro="" textlink="">
      <xdr:nvSpPr>
        <xdr:cNvPr id="702" name="テキスト ボックス 701"/>
        <xdr:cNvSpPr txBox="1"/>
      </xdr:nvSpPr>
      <xdr:spPr>
        <a:xfrm>
          <a:off x="12579428" y="1711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126833</xdr:rowOff>
    </xdr:from>
    <xdr:to>
      <xdr:col>116</xdr:col>
      <xdr:colOff>63500</xdr:colOff>
      <xdr:row>57</xdr:row>
      <xdr:rowOff>127029</xdr:rowOff>
    </xdr:to>
    <xdr:cxnSp macro="">
      <xdr:nvCxnSpPr>
        <xdr:cNvPr id="790" name="直線コネクタ 789"/>
        <xdr:cNvCxnSpPr/>
      </xdr:nvCxnSpPr>
      <xdr:spPr>
        <a:xfrm>
          <a:off x="21323300" y="9899483"/>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126784</xdr:rowOff>
    </xdr:from>
    <xdr:to>
      <xdr:col>111</xdr:col>
      <xdr:colOff>177800</xdr:colOff>
      <xdr:row>57</xdr:row>
      <xdr:rowOff>126833</xdr:rowOff>
    </xdr:to>
    <xdr:cxnSp macro="">
      <xdr:nvCxnSpPr>
        <xdr:cNvPr id="793" name="直線コネクタ 792"/>
        <xdr:cNvCxnSpPr/>
      </xdr:nvCxnSpPr>
      <xdr:spPr>
        <a:xfrm>
          <a:off x="20434300" y="9899434"/>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125526</xdr:rowOff>
    </xdr:from>
    <xdr:to>
      <xdr:col>107</xdr:col>
      <xdr:colOff>50800</xdr:colOff>
      <xdr:row>57</xdr:row>
      <xdr:rowOff>126784</xdr:rowOff>
    </xdr:to>
    <xdr:cxnSp macro="">
      <xdr:nvCxnSpPr>
        <xdr:cNvPr id="796" name="直線コネクタ 795"/>
        <xdr:cNvCxnSpPr/>
      </xdr:nvCxnSpPr>
      <xdr:spPr>
        <a:xfrm>
          <a:off x="19545300" y="989817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123829</xdr:rowOff>
    </xdr:from>
    <xdr:to>
      <xdr:col>102</xdr:col>
      <xdr:colOff>114300</xdr:colOff>
      <xdr:row>57</xdr:row>
      <xdr:rowOff>125526</xdr:rowOff>
    </xdr:to>
    <xdr:cxnSp macro="">
      <xdr:nvCxnSpPr>
        <xdr:cNvPr id="799" name="直線コネクタ 798"/>
        <xdr:cNvCxnSpPr/>
      </xdr:nvCxnSpPr>
      <xdr:spPr>
        <a:xfrm>
          <a:off x="18656300" y="9896479"/>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1" name="テキスト ボックス 800"/>
        <xdr:cNvSpPr txBox="1"/>
      </xdr:nvSpPr>
      <xdr:spPr>
        <a:xfrm>
          <a:off x="19310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76229</xdr:rowOff>
    </xdr:from>
    <xdr:to>
      <xdr:col>116</xdr:col>
      <xdr:colOff>114300</xdr:colOff>
      <xdr:row>58</xdr:row>
      <xdr:rowOff>6379</xdr:rowOff>
    </xdr:to>
    <xdr:sp macro="" textlink="">
      <xdr:nvSpPr>
        <xdr:cNvPr id="809" name="楕円 808"/>
        <xdr:cNvSpPr/>
      </xdr:nvSpPr>
      <xdr:spPr>
        <a:xfrm>
          <a:off x="22110700" y="98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99106</xdr:rowOff>
    </xdr:from>
    <xdr:ext cx="534377" cy="259045"/>
    <xdr:sp macro="" textlink="">
      <xdr:nvSpPr>
        <xdr:cNvPr id="810" name="貸付金該当値テキスト"/>
        <xdr:cNvSpPr txBox="1"/>
      </xdr:nvSpPr>
      <xdr:spPr>
        <a:xfrm>
          <a:off x="22212300" y="970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76033</xdr:rowOff>
    </xdr:from>
    <xdr:to>
      <xdr:col>112</xdr:col>
      <xdr:colOff>38100</xdr:colOff>
      <xdr:row>58</xdr:row>
      <xdr:rowOff>6183</xdr:rowOff>
    </xdr:to>
    <xdr:sp macro="" textlink="">
      <xdr:nvSpPr>
        <xdr:cNvPr id="811" name="楕円 810"/>
        <xdr:cNvSpPr/>
      </xdr:nvSpPr>
      <xdr:spPr>
        <a:xfrm>
          <a:off x="21272500" y="98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22710</xdr:rowOff>
    </xdr:from>
    <xdr:ext cx="534377" cy="259045"/>
    <xdr:sp macro="" textlink="">
      <xdr:nvSpPr>
        <xdr:cNvPr id="812" name="テキスト ボックス 811"/>
        <xdr:cNvSpPr txBox="1"/>
      </xdr:nvSpPr>
      <xdr:spPr>
        <a:xfrm>
          <a:off x="21056111" y="96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75984</xdr:rowOff>
    </xdr:from>
    <xdr:to>
      <xdr:col>107</xdr:col>
      <xdr:colOff>101600</xdr:colOff>
      <xdr:row>58</xdr:row>
      <xdr:rowOff>6134</xdr:rowOff>
    </xdr:to>
    <xdr:sp macro="" textlink="">
      <xdr:nvSpPr>
        <xdr:cNvPr id="813" name="楕円 812"/>
        <xdr:cNvSpPr/>
      </xdr:nvSpPr>
      <xdr:spPr>
        <a:xfrm>
          <a:off x="20383500" y="98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22661</xdr:rowOff>
    </xdr:from>
    <xdr:ext cx="534377" cy="259045"/>
    <xdr:sp macro="" textlink="">
      <xdr:nvSpPr>
        <xdr:cNvPr id="814" name="テキスト ボックス 813"/>
        <xdr:cNvSpPr txBox="1"/>
      </xdr:nvSpPr>
      <xdr:spPr>
        <a:xfrm>
          <a:off x="20167111" y="96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74726</xdr:rowOff>
    </xdr:from>
    <xdr:to>
      <xdr:col>102</xdr:col>
      <xdr:colOff>165100</xdr:colOff>
      <xdr:row>58</xdr:row>
      <xdr:rowOff>4876</xdr:rowOff>
    </xdr:to>
    <xdr:sp macro="" textlink="">
      <xdr:nvSpPr>
        <xdr:cNvPr id="815" name="楕円 814"/>
        <xdr:cNvSpPr/>
      </xdr:nvSpPr>
      <xdr:spPr>
        <a:xfrm>
          <a:off x="19494500" y="9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21403</xdr:rowOff>
    </xdr:from>
    <xdr:ext cx="534377" cy="259045"/>
    <xdr:sp macro="" textlink="">
      <xdr:nvSpPr>
        <xdr:cNvPr id="816" name="テキスト ボックス 815"/>
        <xdr:cNvSpPr txBox="1"/>
      </xdr:nvSpPr>
      <xdr:spPr>
        <a:xfrm>
          <a:off x="19278111" y="96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73029</xdr:rowOff>
    </xdr:from>
    <xdr:to>
      <xdr:col>98</xdr:col>
      <xdr:colOff>38100</xdr:colOff>
      <xdr:row>58</xdr:row>
      <xdr:rowOff>3179</xdr:rowOff>
    </xdr:to>
    <xdr:sp macro="" textlink="">
      <xdr:nvSpPr>
        <xdr:cNvPr id="817" name="楕円 816"/>
        <xdr:cNvSpPr/>
      </xdr:nvSpPr>
      <xdr:spPr>
        <a:xfrm>
          <a:off x="18605500" y="9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19706</xdr:rowOff>
    </xdr:from>
    <xdr:ext cx="534377" cy="259045"/>
    <xdr:sp macro="" textlink="">
      <xdr:nvSpPr>
        <xdr:cNvPr id="818" name="テキスト ボックス 817"/>
        <xdr:cNvSpPr txBox="1"/>
      </xdr:nvSpPr>
      <xdr:spPr>
        <a:xfrm>
          <a:off x="18389111" y="962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123749</xdr:rowOff>
    </xdr:from>
    <xdr:to>
      <xdr:col>116</xdr:col>
      <xdr:colOff>63500</xdr:colOff>
      <xdr:row>78</xdr:row>
      <xdr:rowOff>133186</xdr:rowOff>
    </xdr:to>
    <xdr:cxnSp macro="">
      <xdr:nvCxnSpPr>
        <xdr:cNvPr id="848" name="直線コネクタ 847"/>
        <xdr:cNvCxnSpPr/>
      </xdr:nvCxnSpPr>
      <xdr:spPr>
        <a:xfrm flipV="1">
          <a:off x="21323300" y="13496849"/>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133186</xdr:rowOff>
    </xdr:from>
    <xdr:to>
      <xdr:col>111</xdr:col>
      <xdr:colOff>177800</xdr:colOff>
      <xdr:row>78</xdr:row>
      <xdr:rowOff>138988</xdr:rowOff>
    </xdr:to>
    <xdr:cxnSp macro="">
      <xdr:nvCxnSpPr>
        <xdr:cNvPr id="851" name="直線コネクタ 850"/>
        <xdr:cNvCxnSpPr/>
      </xdr:nvCxnSpPr>
      <xdr:spPr>
        <a:xfrm flipV="1">
          <a:off x="20434300" y="13506286"/>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138988</xdr:rowOff>
    </xdr:from>
    <xdr:to>
      <xdr:col>107</xdr:col>
      <xdr:colOff>50800</xdr:colOff>
      <xdr:row>78</xdr:row>
      <xdr:rowOff>144577</xdr:rowOff>
    </xdr:to>
    <xdr:cxnSp macro="">
      <xdr:nvCxnSpPr>
        <xdr:cNvPr id="854" name="直線コネクタ 853"/>
        <xdr:cNvCxnSpPr/>
      </xdr:nvCxnSpPr>
      <xdr:spPr>
        <a:xfrm flipV="1">
          <a:off x="19545300" y="13512088"/>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135052</xdr:rowOff>
    </xdr:from>
    <xdr:to>
      <xdr:col>102</xdr:col>
      <xdr:colOff>114300</xdr:colOff>
      <xdr:row>78</xdr:row>
      <xdr:rowOff>144577</xdr:rowOff>
    </xdr:to>
    <xdr:cxnSp macro="">
      <xdr:nvCxnSpPr>
        <xdr:cNvPr id="857" name="直線コネクタ 856"/>
        <xdr:cNvCxnSpPr/>
      </xdr:nvCxnSpPr>
      <xdr:spPr>
        <a:xfrm>
          <a:off x="18656300" y="1350815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72949</xdr:rowOff>
    </xdr:from>
    <xdr:to>
      <xdr:col>116</xdr:col>
      <xdr:colOff>114300</xdr:colOff>
      <xdr:row>79</xdr:row>
      <xdr:rowOff>3099</xdr:rowOff>
    </xdr:to>
    <xdr:sp macro="" textlink="">
      <xdr:nvSpPr>
        <xdr:cNvPr id="867" name="楕円 866"/>
        <xdr:cNvSpPr/>
      </xdr:nvSpPr>
      <xdr:spPr>
        <a:xfrm>
          <a:off x="22110700" y="134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51376</xdr:rowOff>
    </xdr:from>
    <xdr:ext cx="534377" cy="259045"/>
    <xdr:sp macro="" textlink="">
      <xdr:nvSpPr>
        <xdr:cNvPr id="868" name="繰出金該当値テキスト"/>
        <xdr:cNvSpPr txBox="1"/>
      </xdr:nvSpPr>
      <xdr:spPr>
        <a:xfrm>
          <a:off x="22212300" y="13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82386</xdr:rowOff>
    </xdr:from>
    <xdr:to>
      <xdr:col>112</xdr:col>
      <xdr:colOff>38100</xdr:colOff>
      <xdr:row>79</xdr:row>
      <xdr:rowOff>12536</xdr:rowOff>
    </xdr:to>
    <xdr:sp macro="" textlink="">
      <xdr:nvSpPr>
        <xdr:cNvPr id="869" name="楕円 868"/>
        <xdr:cNvSpPr/>
      </xdr:nvSpPr>
      <xdr:spPr>
        <a:xfrm>
          <a:off x="21272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3663</xdr:rowOff>
    </xdr:from>
    <xdr:ext cx="534377" cy="259045"/>
    <xdr:sp macro="" textlink="">
      <xdr:nvSpPr>
        <xdr:cNvPr id="870" name="テキスト ボックス 869"/>
        <xdr:cNvSpPr txBox="1"/>
      </xdr:nvSpPr>
      <xdr:spPr>
        <a:xfrm>
          <a:off x="21056111" y="135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88188</xdr:rowOff>
    </xdr:from>
    <xdr:to>
      <xdr:col>107</xdr:col>
      <xdr:colOff>101600</xdr:colOff>
      <xdr:row>79</xdr:row>
      <xdr:rowOff>18338</xdr:rowOff>
    </xdr:to>
    <xdr:sp macro="" textlink="">
      <xdr:nvSpPr>
        <xdr:cNvPr id="871" name="楕円 870"/>
        <xdr:cNvSpPr/>
      </xdr:nvSpPr>
      <xdr:spPr>
        <a:xfrm>
          <a:off x="20383500" y="13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9465</xdr:rowOff>
    </xdr:from>
    <xdr:ext cx="534377" cy="259045"/>
    <xdr:sp macro="" textlink="">
      <xdr:nvSpPr>
        <xdr:cNvPr id="872" name="テキスト ボックス 871"/>
        <xdr:cNvSpPr txBox="1"/>
      </xdr:nvSpPr>
      <xdr:spPr>
        <a:xfrm>
          <a:off x="20167111" y="1355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93777</xdr:rowOff>
    </xdr:from>
    <xdr:to>
      <xdr:col>102</xdr:col>
      <xdr:colOff>165100</xdr:colOff>
      <xdr:row>79</xdr:row>
      <xdr:rowOff>23927</xdr:rowOff>
    </xdr:to>
    <xdr:sp macro="" textlink="">
      <xdr:nvSpPr>
        <xdr:cNvPr id="873" name="楕円 872"/>
        <xdr:cNvSpPr/>
      </xdr:nvSpPr>
      <xdr:spPr>
        <a:xfrm>
          <a:off x="19494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15054</xdr:rowOff>
    </xdr:from>
    <xdr:ext cx="534377" cy="259045"/>
    <xdr:sp macro="" textlink="">
      <xdr:nvSpPr>
        <xdr:cNvPr id="874" name="テキスト ボックス 873"/>
        <xdr:cNvSpPr txBox="1"/>
      </xdr:nvSpPr>
      <xdr:spPr>
        <a:xfrm>
          <a:off x="19278111" y="135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84252</xdr:rowOff>
    </xdr:from>
    <xdr:to>
      <xdr:col>98</xdr:col>
      <xdr:colOff>38100</xdr:colOff>
      <xdr:row>79</xdr:row>
      <xdr:rowOff>14402</xdr:rowOff>
    </xdr:to>
    <xdr:sp macro="" textlink="">
      <xdr:nvSpPr>
        <xdr:cNvPr id="875" name="楕円 874"/>
        <xdr:cNvSpPr/>
      </xdr:nvSpPr>
      <xdr:spPr>
        <a:xfrm>
          <a:off x="18605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5529</xdr:rowOff>
    </xdr:from>
    <xdr:ext cx="534377" cy="259045"/>
    <xdr:sp macro="" textlink="">
      <xdr:nvSpPr>
        <xdr:cNvPr id="876" name="テキスト ボックス 875"/>
        <xdr:cNvSpPr txBox="1"/>
      </xdr:nvSpPr>
      <xdr:spPr>
        <a:xfrm>
          <a:off x="18389111" y="135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歳出予算は、一人当たり</a:t>
          </a:r>
          <a:r>
            <a:rPr kumimoji="1" lang="en-US" altLang="ja-JP" sz="1300">
              <a:latin typeface="ＭＳ Ｐゴシック" panose="020B0600070205080204" pitchFamily="50" charset="-128"/>
              <a:ea typeface="ＭＳ Ｐゴシック" panose="020B0600070205080204" pitchFamily="50" charset="-128"/>
            </a:rPr>
            <a:t>547.46</a:t>
          </a:r>
          <a:r>
            <a:rPr kumimoji="1" lang="ja-JP" altLang="en-US" sz="1300">
              <a:latin typeface="ＭＳ Ｐゴシック" panose="020B0600070205080204" pitchFamily="50" charset="-128"/>
              <a:ea typeface="ＭＳ Ｐゴシック" panose="020B0600070205080204" pitchFamily="50" charset="-128"/>
            </a:rPr>
            <a:t>円となり、貸付金を除く費目はいずれも類似団体内平均を下回っている。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26,462</a:t>
          </a:r>
          <a:r>
            <a:rPr kumimoji="1" lang="ja-JP" altLang="en-US" sz="1300">
              <a:latin typeface="ＭＳ Ｐゴシック" panose="020B0600070205080204" pitchFamily="50" charset="-128"/>
              <a:ea typeface="ＭＳ Ｐゴシック" panose="020B0600070205080204" pitchFamily="50" charset="-128"/>
            </a:rPr>
            <a:t>円となり、類似団体内順位が最下位であり、県内平均を大きく下回った。主な要因は、令和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年度の普通建設事業の発注が少ないことである。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物件費についても、類似団体内順位が最下位であった。減少した主な要因は、小中学校の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関連事業が完了したことにより減少した。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122882</xdr:rowOff>
    </xdr:from>
    <xdr:to>
      <xdr:col>24</xdr:col>
      <xdr:colOff>63500</xdr:colOff>
      <xdr:row>37</xdr:row>
      <xdr:rowOff>123208</xdr:rowOff>
    </xdr:to>
    <xdr:cxnSp macro="">
      <xdr:nvCxnSpPr>
        <xdr:cNvPr id="63" name="直線コネクタ 62"/>
        <xdr:cNvCxnSpPr/>
      </xdr:nvCxnSpPr>
      <xdr:spPr>
        <a:xfrm flipV="1">
          <a:off x="3797300" y="646653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123208</xdr:rowOff>
    </xdr:from>
    <xdr:to>
      <xdr:col>19</xdr:col>
      <xdr:colOff>177800</xdr:colOff>
      <xdr:row>37</xdr:row>
      <xdr:rowOff>143129</xdr:rowOff>
    </xdr:to>
    <xdr:cxnSp macro="">
      <xdr:nvCxnSpPr>
        <xdr:cNvPr id="66" name="直線コネクタ 65"/>
        <xdr:cNvCxnSpPr/>
      </xdr:nvCxnSpPr>
      <xdr:spPr>
        <a:xfrm flipV="1">
          <a:off x="2908300" y="646685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104594</xdr:rowOff>
    </xdr:from>
    <xdr:to>
      <xdr:col>15</xdr:col>
      <xdr:colOff>50800</xdr:colOff>
      <xdr:row>37</xdr:row>
      <xdr:rowOff>143129</xdr:rowOff>
    </xdr:to>
    <xdr:cxnSp macro="">
      <xdr:nvCxnSpPr>
        <xdr:cNvPr id="69" name="直線コネクタ 68"/>
        <xdr:cNvCxnSpPr/>
      </xdr:nvCxnSpPr>
      <xdr:spPr>
        <a:xfrm>
          <a:off x="2019300" y="6448244"/>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76345</xdr:rowOff>
    </xdr:from>
    <xdr:to>
      <xdr:col>10</xdr:col>
      <xdr:colOff>114300</xdr:colOff>
      <xdr:row>37</xdr:row>
      <xdr:rowOff>104594</xdr:rowOff>
    </xdr:to>
    <xdr:cxnSp macro="">
      <xdr:nvCxnSpPr>
        <xdr:cNvPr id="72" name="直線コネクタ 71"/>
        <xdr:cNvCxnSpPr/>
      </xdr:nvCxnSpPr>
      <xdr:spPr>
        <a:xfrm>
          <a:off x="1130300" y="6419995"/>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72082</xdr:rowOff>
    </xdr:from>
    <xdr:to>
      <xdr:col>24</xdr:col>
      <xdr:colOff>114300</xdr:colOff>
      <xdr:row>38</xdr:row>
      <xdr:rowOff>2232</xdr:rowOff>
    </xdr:to>
    <xdr:sp macro="" textlink="">
      <xdr:nvSpPr>
        <xdr:cNvPr id="82" name="楕円 81"/>
        <xdr:cNvSpPr/>
      </xdr:nvSpPr>
      <xdr:spPr>
        <a:xfrm>
          <a:off x="4584700" y="6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50509</xdr:rowOff>
    </xdr:from>
    <xdr:ext cx="469744" cy="259045"/>
    <xdr:sp macro="" textlink="">
      <xdr:nvSpPr>
        <xdr:cNvPr id="83" name="議会費該当値テキスト"/>
        <xdr:cNvSpPr txBox="1"/>
      </xdr:nvSpPr>
      <xdr:spPr>
        <a:xfrm>
          <a:off x="4686300" y="639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72408</xdr:rowOff>
    </xdr:from>
    <xdr:to>
      <xdr:col>20</xdr:col>
      <xdr:colOff>38100</xdr:colOff>
      <xdr:row>38</xdr:row>
      <xdr:rowOff>2558</xdr:rowOff>
    </xdr:to>
    <xdr:sp macro="" textlink="">
      <xdr:nvSpPr>
        <xdr:cNvPr id="84" name="楕円 83"/>
        <xdr:cNvSpPr/>
      </xdr:nvSpPr>
      <xdr:spPr>
        <a:xfrm>
          <a:off x="3746500" y="64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165135</xdr:rowOff>
    </xdr:from>
    <xdr:ext cx="469744" cy="259045"/>
    <xdr:sp macro="" textlink="">
      <xdr:nvSpPr>
        <xdr:cNvPr id="85" name="テキスト ボックス 84"/>
        <xdr:cNvSpPr txBox="1"/>
      </xdr:nvSpPr>
      <xdr:spPr>
        <a:xfrm>
          <a:off x="3562428" y="650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92329</xdr:rowOff>
    </xdr:from>
    <xdr:to>
      <xdr:col>15</xdr:col>
      <xdr:colOff>101600</xdr:colOff>
      <xdr:row>38</xdr:row>
      <xdr:rowOff>22479</xdr:rowOff>
    </xdr:to>
    <xdr:sp macro="" textlink="">
      <xdr:nvSpPr>
        <xdr:cNvPr id="86" name="楕円 85"/>
        <xdr:cNvSpPr/>
      </xdr:nvSpPr>
      <xdr:spPr>
        <a:xfrm>
          <a:off x="2857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13606</xdr:rowOff>
    </xdr:from>
    <xdr:ext cx="469744" cy="259045"/>
    <xdr:sp macro="" textlink="">
      <xdr:nvSpPr>
        <xdr:cNvPr id="87" name="テキスト ボックス 86"/>
        <xdr:cNvSpPr txBox="1"/>
      </xdr:nvSpPr>
      <xdr:spPr>
        <a:xfrm>
          <a:off x="2673428" y="652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53794</xdr:rowOff>
    </xdr:from>
    <xdr:to>
      <xdr:col>10</xdr:col>
      <xdr:colOff>165100</xdr:colOff>
      <xdr:row>37</xdr:row>
      <xdr:rowOff>155394</xdr:rowOff>
    </xdr:to>
    <xdr:sp macro="" textlink="">
      <xdr:nvSpPr>
        <xdr:cNvPr id="88" name="楕円 87"/>
        <xdr:cNvSpPr/>
      </xdr:nvSpPr>
      <xdr:spPr>
        <a:xfrm>
          <a:off x="1968500" y="63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146521</xdr:rowOff>
    </xdr:from>
    <xdr:ext cx="469744" cy="259045"/>
    <xdr:sp macro="" textlink="">
      <xdr:nvSpPr>
        <xdr:cNvPr id="89" name="テキスト ボックス 88"/>
        <xdr:cNvSpPr txBox="1"/>
      </xdr:nvSpPr>
      <xdr:spPr>
        <a:xfrm>
          <a:off x="1784428" y="649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25545</xdr:rowOff>
    </xdr:from>
    <xdr:to>
      <xdr:col>6</xdr:col>
      <xdr:colOff>38100</xdr:colOff>
      <xdr:row>37</xdr:row>
      <xdr:rowOff>127145</xdr:rowOff>
    </xdr:to>
    <xdr:sp macro="" textlink="">
      <xdr:nvSpPr>
        <xdr:cNvPr id="90" name="楕円 89"/>
        <xdr:cNvSpPr/>
      </xdr:nvSpPr>
      <xdr:spPr>
        <a:xfrm>
          <a:off x="1079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118272</xdr:rowOff>
    </xdr:from>
    <xdr:ext cx="469744" cy="259045"/>
    <xdr:sp macro="" textlink="">
      <xdr:nvSpPr>
        <xdr:cNvPr id="91" name="テキスト ボックス 90"/>
        <xdr:cNvSpPr txBox="1"/>
      </xdr:nvSpPr>
      <xdr:spPr>
        <a:xfrm>
          <a:off x="895428"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92382</xdr:rowOff>
    </xdr:from>
    <xdr:to>
      <xdr:col>24</xdr:col>
      <xdr:colOff>63500</xdr:colOff>
      <xdr:row>58</xdr:row>
      <xdr:rowOff>157537</xdr:rowOff>
    </xdr:to>
    <xdr:cxnSp macro="">
      <xdr:nvCxnSpPr>
        <xdr:cNvPr id="120" name="直線コネクタ 119"/>
        <xdr:cNvCxnSpPr/>
      </xdr:nvCxnSpPr>
      <xdr:spPr>
        <a:xfrm>
          <a:off x="3797300" y="10036482"/>
          <a:ext cx="838200" cy="6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92382</xdr:rowOff>
    </xdr:from>
    <xdr:to>
      <xdr:col>19</xdr:col>
      <xdr:colOff>177800</xdr:colOff>
      <xdr:row>58</xdr:row>
      <xdr:rowOff>148282</xdr:rowOff>
    </xdr:to>
    <xdr:cxnSp macro="">
      <xdr:nvCxnSpPr>
        <xdr:cNvPr id="123" name="直線コネクタ 122"/>
        <xdr:cNvCxnSpPr/>
      </xdr:nvCxnSpPr>
      <xdr:spPr>
        <a:xfrm flipV="1">
          <a:off x="2908300" y="10036482"/>
          <a:ext cx="889000" cy="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148282</xdr:rowOff>
    </xdr:from>
    <xdr:to>
      <xdr:col>15</xdr:col>
      <xdr:colOff>50800</xdr:colOff>
      <xdr:row>58</xdr:row>
      <xdr:rowOff>165436</xdr:rowOff>
    </xdr:to>
    <xdr:cxnSp macro="">
      <xdr:nvCxnSpPr>
        <xdr:cNvPr id="126" name="直線コネクタ 125"/>
        <xdr:cNvCxnSpPr/>
      </xdr:nvCxnSpPr>
      <xdr:spPr>
        <a:xfrm flipV="1">
          <a:off x="2019300" y="10092382"/>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163017</xdr:rowOff>
    </xdr:from>
    <xdr:to>
      <xdr:col>10</xdr:col>
      <xdr:colOff>114300</xdr:colOff>
      <xdr:row>58</xdr:row>
      <xdr:rowOff>165436</xdr:rowOff>
    </xdr:to>
    <xdr:cxnSp macro="">
      <xdr:nvCxnSpPr>
        <xdr:cNvPr id="129" name="直線コネクタ 128"/>
        <xdr:cNvCxnSpPr/>
      </xdr:nvCxnSpPr>
      <xdr:spPr>
        <a:xfrm>
          <a:off x="1130300" y="10107117"/>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106737</xdr:rowOff>
    </xdr:from>
    <xdr:to>
      <xdr:col>24</xdr:col>
      <xdr:colOff>114300</xdr:colOff>
      <xdr:row>59</xdr:row>
      <xdr:rowOff>36887</xdr:rowOff>
    </xdr:to>
    <xdr:sp macro="" textlink="">
      <xdr:nvSpPr>
        <xdr:cNvPr id="139" name="楕円 138"/>
        <xdr:cNvSpPr/>
      </xdr:nvSpPr>
      <xdr:spPr>
        <a:xfrm>
          <a:off x="4584700" y="100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21664</xdr:rowOff>
    </xdr:from>
    <xdr:ext cx="534377" cy="259045"/>
    <xdr:sp macro="" textlink="">
      <xdr:nvSpPr>
        <xdr:cNvPr id="140" name="総務費該当値テキスト"/>
        <xdr:cNvSpPr txBox="1"/>
      </xdr:nvSpPr>
      <xdr:spPr>
        <a:xfrm>
          <a:off x="4686300" y="99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41582</xdr:rowOff>
    </xdr:from>
    <xdr:to>
      <xdr:col>20</xdr:col>
      <xdr:colOff>38100</xdr:colOff>
      <xdr:row>58</xdr:row>
      <xdr:rowOff>143182</xdr:rowOff>
    </xdr:to>
    <xdr:sp macro="" textlink="">
      <xdr:nvSpPr>
        <xdr:cNvPr id="141" name="楕円 140"/>
        <xdr:cNvSpPr/>
      </xdr:nvSpPr>
      <xdr:spPr>
        <a:xfrm>
          <a:off x="3746500" y="99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134309</xdr:rowOff>
    </xdr:from>
    <xdr:ext cx="599010" cy="259045"/>
    <xdr:sp macro="" textlink="">
      <xdr:nvSpPr>
        <xdr:cNvPr id="142" name="テキスト ボックス 141"/>
        <xdr:cNvSpPr txBox="1"/>
      </xdr:nvSpPr>
      <xdr:spPr>
        <a:xfrm>
          <a:off x="3497795" y="1007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97482</xdr:rowOff>
    </xdr:from>
    <xdr:to>
      <xdr:col>15</xdr:col>
      <xdr:colOff>101600</xdr:colOff>
      <xdr:row>59</xdr:row>
      <xdr:rowOff>27632</xdr:rowOff>
    </xdr:to>
    <xdr:sp macro="" textlink="">
      <xdr:nvSpPr>
        <xdr:cNvPr id="143" name="楕円 142"/>
        <xdr:cNvSpPr/>
      </xdr:nvSpPr>
      <xdr:spPr>
        <a:xfrm>
          <a:off x="2857500" y="100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18759</xdr:rowOff>
    </xdr:from>
    <xdr:ext cx="534377" cy="259045"/>
    <xdr:sp macro="" textlink="">
      <xdr:nvSpPr>
        <xdr:cNvPr id="144" name="テキスト ボックス 143"/>
        <xdr:cNvSpPr txBox="1"/>
      </xdr:nvSpPr>
      <xdr:spPr>
        <a:xfrm>
          <a:off x="2641111" y="101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114636</xdr:rowOff>
    </xdr:from>
    <xdr:to>
      <xdr:col>10</xdr:col>
      <xdr:colOff>165100</xdr:colOff>
      <xdr:row>59</xdr:row>
      <xdr:rowOff>44786</xdr:rowOff>
    </xdr:to>
    <xdr:sp macro="" textlink="">
      <xdr:nvSpPr>
        <xdr:cNvPr id="145" name="楕円 144"/>
        <xdr:cNvSpPr/>
      </xdr:nvSpPr>
      <xdr:spPr>
        <a:xfrm>
          <a:off x="1968500" y="100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35913</xdr:rowOff>
    </xdr:from>
    <xdr:ext cx="534377" cy="259045"/>
    <xdr:sp macro="" textlink="">
      <xdr:nvSpPr>
        <xdr:cNvPr id="146" name="テキスト ボックス 145"/>
        <xdr:cNvSpPr txBox="1"/>
      </xdr:nvSpPr>
      <xdr:spPr>
        <a:xfrm>
          <a:off x="1752111" y="1015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112217</xdr:rowOff>
    </xdr:from>
    <xdr:to>
      <xdr:col>6</xdr:col>
      <xdr:colOff>38100</xdr:colOff>
      <xdr:row>59</xdr:row>
      <xdr:rowOff>42367</xdr:rowOff>
    </xdr:to>
    <xdr:sp macro="" textlink="">
      <xdr:nvSpPr>
        <xdr:cNvPr id="147" name="楕円 146"/>
        <xdr:cNvSpPr/>
      </xdr:nvSpPr>
      <xdr:spPr>
        <a:xfrm>
          <a:off x="1079500" y="100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33494</xdr:rowOff>
    </xdr:from>
    <xdr:ext cx="534377" cy="259045"/>
    <xdr:sp macro="" textlink="">
      <xdr:nvSpPr>
        <xdr:cNvPr id="148" name="テキスト ボックス 147"/>
        <xdr:cNvSpPr txBox="1"/>
      </xdr:nvSpPr>
      <xdr:spPr>
        <a:xfrm>
          <a:off x="863111" y="101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152388</xdr:rowOff>
    </xdr:from>
    <xdr:to>
      <xdr:col>24</xdr:col>
      <xdr:colOff>63500</xdr:colOff>
      <xdr:row>78</xdr:row>
      <xdr:rowOff>17041</xdr:rowOff>
    </xdr:to>
    <xdr:cxnSp macro="">
      <xdr:nvCxnSpPr>
        <xdr:cNvPr id="178" name="直線コネクタ 177"/>
        <xdr:cNvCxnSpPr/>
      </xdr:nvCxnSpPr>
      <xdr:spPr>
        <a:xfrm flipV="1">
          <a:off x="3797300" y="13354038"/>
          <a:ext cx="8382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17041</xdr:rowOff>
    </xdr:from>
    <xdr:to>
      <xdr:col>19</xdr:col>
      <xdr:colOff>177800</xdr:colOff>
      <xdr:row>78</xdr:row>
      <xdr:rowOff>75719</xdr:rowOff>
    </xdr:to>
    <xdr:cxnSp macro="">
      <xdr:nvCxnSpPr>
        <xdr:cNvPr id="181" name="直線コネクタ 180"/>
        <xdr:cNvCxnSpPr/>
      </xdr:nvCxnSpPr>
      <xdr:spPr>
        <a:xfrm flipV="1">
          <a:off x="2908300" y="13390141"/>
          <a:ext cx="889000" cy="5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47236</xdr:rowOff>
    </xdr:from>
    <xdr:to>
      <xdr:col>15</xdr:col>
      <xdr:colOff>50800</xdr:colOff>
      <xdr:row>78</xdr:row>
      <xdr:rowOff>75719</xdr:rowOff>
    </xdr:to>
    <xdr:cxnSp macro="">
      <xdr:nvCxnSpPr>
        <xdr:cNvPr id="184" name="直線コネクタ 183"/>
        <xdr:cNvCxnSpPr/>
      </xdr:nvCxnSpPr>
      <xdr:spPr>
        <a:xfrm>
          <a:off x="2019300" y="13420336"/>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47236</xdr:rowOff>
    </xdr:from>
    <xdr:to>
      <xdr:col>10</xdr:col>
      <xdr:colOff>114300</xdr:colOff>
      <xdr:row>78</xdr:row>
      <xdr:rowOff>80835</xdr:rowOff>
    </xdr:to>
    <xdr:cxnSp macro="">
      <xdr:nvCxnSpPr>
        <xdr:cNvPr id="187" name="直線コネクタ 186"/>
        <xdr:cNvCxnSpPr/>
      </xdr:nvCxnSpPr>
      <xdr:spPr>
        <a:xfrm flipV="1">
          <a:off x="1130300" y="13420336"/>
          <a:ext cx="889000" cy="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101588</xdr:rowOff>
    </xdr:from>
    <xdr:to>
      <xdr:col>24</xdr:col>
      <xdr:colOff>114300</xdr:colOff>
      <xdr:row>78</xdr:row>
      <xdr:rowOff>31738</xdr:rowOff>
    </xdr:to>
    <xdr:sp macro="" textlink="">
      <xdr:nvSpPr>
        <xdr:cNvPr id="197" name="楕円 196"/>
        <xdr:cNvSpPr/>
      </xdr:nvSpPr>
      <xdr:spPr>
        <a:xfrm>
          <a:off x="4584700" y="133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16515</xdr:rowOff>
    </xdr:from>
    <xdr:ext cx="599010" cy="259045"/>
    <xdr:sp macro="" textlink="">
      <xdr:nvSpPr>
        <xdr:cNvPr id="198" name="民生費該当値テキスト"/>
        <xdr:cNvSpPr txBox="1"/>
      </xdr:nvSpPr>
      <xdr:spPr>
        <a:xfrm>
          <a:off x="4686300" y="1321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137691</xdr:rowOff>
    </xdr:from>
    <xdr:to>
      <xdr:col>20</xdr:col>
      <xdr:colOff>38100</xdr:colOff>
      <xdr:row>78</xdr:row>
      <xdr:rowOff>67841</xdr:rowOff>
    </xdr:to>
    <xdr:sp macro="" textlink="">
      <xdr:nvSpPr>
        <xdr:cNvPr id="199" name="楕円 198"/>
        <xdr:cNvSpPr/>
      </xdr:nvSpPr>
      <xdr:spPr>
        <a:xfrm>
          <a:off x="3746500" y="133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58968</xdr:rowOff>
    </xdr:from>
    <xdr:ext cx="599010" cy="259045"/>
    <xdr:sp macro="" textlink="">
      <xdr:nvSpPr>
        <xdr:cNvPr id="200" name="テキスト ボックス 199"/>
        <xdr:cNvSpPr txBox="1"/>
      </xdr:nvSpPr>
      <xdr:spPr>
        <a:xfrm>
          <a:off x="3497795" y="134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24919</xdr:rowOff>
    </xdr:from>
    <xdr:to>
      <xdr:col>15</xdr:col>
      <xdr:colOff>101600</xdr:colOff>
      <xdr:row>78</xdr:row>
      <xdr:rowOff>126519</xdr:rowOff>
    </xdr:to>
    <xdr:sp macro="" textlink="">
      <xdr:nvSpPr>
        <xdr:cNvPr id="201" name="楕円 200"/>
        <xdr:cNvSpPr/>
      </xdr:nvSpPr>
      <xdr:spPr>
        <a:xfrm>
          <a:off x="2857500" y="133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117646</xdr:rowOff>
    </xdr:from>
    <xdr:ext cx="599010" cy="259045"/>
    <xdr:sp macro="" textlink="">
      <xdr:nvSpPr>
        <xdr:cNvPr id="202" name="テキスト ボックス 201"/>
        <xdr:cNvSpPr txBox="1"/>
      </xdr:nvSpPr>
      <xdr:spPr>
        <a:xfrm>
          <a:off x="2608795" y="1349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167886</xdr:rowOff>
    </xdr:from>
    <xdr:to>
      <xdr:col>10</xdr:col>
      <xdr:colOff>165100</xdr:colOff>
      <xdr:row>78</xdr:row>
      <xdr:rowOff>98036</xdr:rowOff>
    </xdr:to>
    <xdr:sp macro="" textlink="">
      <xdr:nvSpPr>
        <xdr:cNvPr id="203" name="楕円 202"/>
        <xdr:cNvSpPr/>
      </xdr:nvSpPr>
      <xdr:spPr>
        <a:xfrm>
          <a:off x="1968500" y="133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89163</xdr:rowOff>
    </xdr:from>
    <xdr:ext cx="599010" cy="259045"/>
    <xdr:sp macro="" textlink="">
      <xdr:nvSpPr>
        <xdr:cNvPr id="204" name="テキスト ボックス 203"/>
        <xdr:cNvSpPr txBox="1"/>
      </xdr:nvSpPr>
      <xdr:spPr>
        <a:xfrm>
          <a:off x="1719795" y="1346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30035</xdr:rowOff>
    </xdr:from>
    <xdr:to>
      <xdr:col>6</xdr:col>
      <xdr:colOff>38100</xdr:colOff>
      <xdr:row>78</xdr:row>
      <xdr:rowOff>131635</xdr:rowOff>
    </xdr:to>
    <xdr:sp macro="" textlink="">
      <xdr:nvSpPr>
        <xdr:cNvPr id="205" name="楕円 204"/>
        <xdr:cNvSpPr/>
      </xdr:nvSpPr>
      <xdr:spPr>
        <a:xfrm>
          <a:off x="1079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122762</xdr:rowOff>
    </xdr:from>
    <xdr:ext cx="599010" cy="259045"/>
    <xdr:sp macro="" textlink="">
      <xdr:nvSpPr>
        <xdr:cNvPr id="206" name="テキスト ボックス 205"/>
        <xdr:cNvSpPr txBox="1"/>
      </xdr:nvSpPr>
      <xdr:spPr>
        <a:xfrm>
          <a:off x="830795" y="1349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73772</xdr:rowOff>
    </xdr:from>
    <xdr:to>
      <xdr:col>24</xdr:col>
      <xdr:colOff>63500</xdr:colOff>
      <xdr:row>97</xdr:row>
      <xdr:rowOff>99284</xdr:rowOff>
    </xdr:to>
    <xdr:cxnSp macro="">
      <xdr:nvCxnSpPr>
        <xdr:cNvPr id="233" name="直線コネクタ 232"/>
        <xdr:cNvCxnSpPr/>
      </xdr:nvCxnSpPr>
      <xdr:spPr>
        <a:xfrm flipV="1">
          <a:off x="3797300" y="16704422"/>
          <a:ext cx="8382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99284</xdr:rowOff>
    </xdr:from>
    <xdr:to>
      <xdr:col>19</xdr:col>
      <xdr:colOff>177800</xdr:colOff>
      <xdr:row>97</xdr:row>
      <xdr:rowOff>127868</xdr:rowOff>
    </xdr:to>
    <xdr:cxnSp macro="">
      <xdr:nvCxnSpPr>
        <xdr:cNvPr id="236" name="直線コネクタ 235"/>
        <xdr:cNvCxnSpPr/>
      </xdr:nvCxnSpPr>
      <xdr:spPr>
        <a:xfrm flipV="1">
          <a:off x="2908300" y="16729934"/>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127868</xdr:rowOff>
    </xdr:from>
    <xdr:to>
      <xdr:col>15</xdr:col>
      <xdr:colOff>50800</xdr:colOff>
      <xdr:row>97</xdr:row>
      <xdr:rowOff>141204</xdr:rowOff>
    </xdr:to>
    <xdr:cxnSp macro="">
      <xdr:nvCxnSpPr>
        <xdr:cNvPr id="239" name="直線コネクタ 238"/>
        <xdr:cNvCxnSpPr/>
      </xdr:nvCxnSpPr>
      <xdr:spPr>
        <a:xfrm flipV="1">
          <a:off x="2019300" y="1675851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141204</xdr:rowOff>
    </xdr:from>
    <xdr:to>
      <xdr:col>10</xdr:col>
      <xdr:colOff>114300</xdr:colOff>
      <xdr:row>97</xdr:row>
      <xdr:rowOff>151161</xdr:rowOff>
    </xdr:to>
    <xdr:cxnSp macro="">
      <xdr:nvCxnSpPr>
        <xdr:cNvPr id="242" name="直線コネクタ 241"/>
        <xdr:cNvCxnSpPr/>
      </xdr:nvCxnSpPr>
      <xdr:spPr>
        <a:xfrm flipV="1">
          <a:off x="1130300" y="16771854"/>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22972</xdr:rowOff>
    </xdr:from>
    <xdr:to>
      <xdr:col>24</xdr:col>
      <xdr:colOff>114300</xdr:colOff>
      <xdr:row>97</xdr:row>
      <xdr:rowOff>124572</xdr:rowOff>
    </xdr:to>
    <xdr:sp macro="" textlink="">
      <xdr:nvSpPr>
        <xdr:cNvPr id="252" name="楕円 251"/>
        <xdr:cNvSpPr/>
      </xdr:nvSpPr>
      <xdr:spPr>
        <a:xfrm>
          <a:off x="4584700" y="166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109349</xdr:rowOff>
    </xdr:from>
    <xdr:ext cx="534377" cy="259045"/>
    <xdr:sp macro="" textlink="">
      <xdr:nvSpPr>
        <xdr:cNvPr id="253" name="衛生費該当値テキスト"/>
        <xdr:cNvSpPr txBox="1"/>
      </xdr:nvSpPr>
      <xdr:spPr>
        <a:xfrm>
          <a:off x="4686300" y="165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48484</xdr:rowOff>
    </xdr:from>
    <xdr:to>
      <xdr:col>20</xdr:col>
      <xdr:colOff>38100</xdr:colOff>
      <xdr:row>97</xdr:row>
      <xdr:rowOff>150084</xdr:rowOff>
    </xdr:to>
    <xdr:sp macro="" textlink="">
      <xdr:nvSpPr>
        <xdr:cNvPr id="254" name="楕円 253"/>
        <xdr:cNvSpPr/>
      </xdr:nvSpPr>
      <xdr:spPr>
        <a:xfrm>
          <a:off x="3746500" y="166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141211</xdr:rowOff>
    </xdr:from>
    <xdr:ext cx="534377" cy="259045"/>
    <xdr:sp macro="" textlink="">
      <xdr:nvSpPr>
        <xdr:cNvPr id="255" name="テキスト ボックス 254"/>
        <xdr:cNvSpPr txBox="1"/>
      </xdr:nvSpPr>
      <xdr:spPr>
        <a:xfrm>
          <a:off x="3530111" y="167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77068</xdr:rowOff>
    </xdr:from>
    <xdr:to>
      <xdr:col>15</xdr:col>
      <xdr:colOff>101600</xdr:colOff>
      <xdr:row>98</xdr:row>
      <xdr:rowOff>7218</xdr:rowOff>
    </xdr:to>
    <xdr:sp macro="" textlink="">
      <xdr:nvSpPr>
        <xdr:cNvPr id="256" name="楕円 255"/>
        <xdr:cNvSpPr/>
      </xdr:nvSpPr>
      <xdr:spPr>
        <a:xfrm>
          <a:off x="2857500" y="16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169795</xdr:rowOff>
    </xdr:from>
    <xdr:ext cx="534377" cy="259045"/>
    <xdr:sp macro="" textlink="">
      <xdr:nvSpPr>
        <xdr:cNvPr id="257" name="テキスト ボックス 256"/>
        <xdr:cNvSpPr txBox="1"/>
      </xdr:nvSpPr>
      <xdr:spPr>
        <a:xfrm>
          <a:off x="2641111" y="168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90404</xdr:rowOff>
    </xdr:from>
    <xdr:to>
      <xdr:col>10</xdr:col>
      <xdr:colOff>165100</xdr:colOff>
      <xdr:row>98</xdr:row>
      <xdr:rowOff>20554</xdr:rowOff>
    </xdr:to>
    <xdr:sp macro="" textlink="">
      <xdr:nvSpPr>
        <xdr:cNvPr id="258" name="楕円 257"/>
        <xdr:cNvSpPr/>
      </xdr:nvSpPr>
      <xdr:spPr>
        <a:xfrm>
          <a:off x="1968500" y="167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11681</xdr:rowOff>
    </xdr:from>
    <xdr:ext cx="534377" cy="259045"/>
    <xdr:sp macro="" textlink="">
      <xdr:nvSpPr>
        <xdr:cNvPr id="259" name="テキスト ボックス 258"/>
        <xdr:cNvSpPr txBox="1"/>
      </xdr:nvSpPr>
      <xdr:spPr>
        <a:xfrm>
          <a:off x="1752111" y="168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100361</xdr:rowOff>
    </xdr:from>
    <xdr:to>
      <xdr:col>6</xdr:col>
      <xdr:colOff>38100</xdr:colOff>
      <xdr:row>98</xdr:row>
      <xdr:rowOff>30511</xdr:rowOff>
    </xdr:to>
    <xdr:sp macro="" textlink="">
      <xdr:nvSpPr>
        <xdr:cNvPr id="260" name="楕円 259"/>
        <xdr:cNvSpPr/>
      </xdr:nvSpPr>
      <xdr:spPr>
        <a:xfrm>
          <a:off x="1079500" y="167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21638</xdr:rowOff>
    </xdr:from>
    <xdr:ext cx="534377" cy="259045"/>
    <xdr:sp macro="" textlink="">
      <xdr:nvSpPr>
        <xdr:cNvPr id="261" name="テキスト ボックス 260"/>
        <xdr:cNvSpPr txBox="1"/>
      </xdr:nvSpPr>
      <xdr:spPr>
        <a:xfrm>
          <a:off x="863111" y="1682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85564</xdr:rowOff>
    </xdr:from>
    <xdr:to>
      <xdr:col>55</xdr:col>
      <xdr:colOff>0</xdr:colOff>
      <xdr:row>58</xdr:row>
      <xdr:rowOff>88436</xdr:rowOff>
    </xdr:to>
    <xdr:cxnSp macro="">
      <xdr:nvCxnSpPr>
        <xdr:cNvPr id="347" name="直線コネクタ 346"/>
        <xdr:cNvCxnSpPr/>
      </xdr:nvCxnSpPr>
      <xdr:spPr>
        <a:xfrm flipV="1">
          <a:off x="9639300" y="10029664"/>
          <a:ext cx="8382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50016</xdr:rowOff>
    </xdr:from>
    <xdr:to>
      <xdr:col>50</xdr:col>
      <xdr:colOff>114300</xdr:colOff>
      <xdr:row>58</xdr:row>
      <xdr:rowOff>88436</xdr:rowOff>
    </xdr:to>
    <xdr:cxnSp macro="">
      <xdr:nvCxnSpPr>
        <xdr:cNvPr id="350" name="直線コネクタ 349"/>
        <xdr:cNvCxnSpPr/>
      </xdr:nvCxnSpPr>
      <xdr:spPr>
        <a:xfrm>
          <a:off x="8750300" y="9994116"/>
          <a:ext cx="889000" cy="3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42694</xdr:rowOff>
    </xdr:from>
    <xdr:to>
      <xdr:col>45</xdr:col>
      <xdr:colOff>177800</xdr:colOff>
      <xdr:row>58</xdr:row>
      <xdr:rowOff>50016</xdr:rowOff>
    </xdr:to>
    <xdr:cxnSp macro="">
      <xdr:nvCxnSpPr>
        <xdr:cNvPr id="353" name="直線コネクタ 352"/>
        <xdr:cNvCxnSpPr/>
      </xdr:nvCxnSpPr>
      <xdr:spPr>
        <a:xfrm>
          <a:off x="7861300" y="9986794"/>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42694</xdr:rowOff>
    </xdr:from>
    <xdr:to>
      <xdr:col>41</xdr:col>
      <xdr:colOff>50800</xdr:colOff>
      <xdr:row>58</xdr:row>
      <xdr:rowOff>75330</xdr:rowOff>
    </xdr:to>
    <xdr:cxnSp macro="">
      <xdr:nvCxnSpPr>
        <xdr:cNvPr id="356" name="直線コネクタ 355"/>
        <xdr:cNvCxnSpPr/>
      </xdr:nvCxnSpPr>
      <xdr:spPr>
        <a:xfrm flipV="1">
          <a:off x="6972300" y="9986794"/>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34764</xdr:rowOff>
    </xdr:from>
    <xdr:to>
      <xdr:col>55</xdr:col>
      <xdr:colOff>50800</xdr:colOff>
      <xdr:row>58</xdr:row>
      <xdr:rowOff>136364</xdr:rowOff>
    </xdr:to>
    <xdr:sp macro="" textlink="">
      <xdr:nvSpPr>
        <xdr:cNvPr id="366" name="楕円 365"/>
        <xdr:cNvSpPr/>
      </xdr:nvSpPr>
      <xdr:spPr>
        <a:xfrm>
          <a:off x="10426700" y="99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121141</xdr:rowOff>
    </xdr:from>
    <xdr:ext cx="534377" cy="259045"/>
    <xdr:sp macro="" textlink="">
      <xdr:nvSpPr>
        <xdr:cNvPr id="367" name="農林水産業費該当値テキスト"/>
        <xdr:cNvSpPr txBox="1"/>
      </xdr:nvSpPr>
      <xdr:spPr>
        <a:xfrm>
          <a:off x="10528300" y="989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37636</xdr:rowOff>
    </xdr:from>
    <xdr:to>
      <xdr:col>50</xdr:col>
      <xdr:colOff>165100</xdr:colOff>
      <xdr:row>58</xdr:row>
      <xdr:rowOff>139236</xdr:rowOff>
    </xdr:to>
    <xdr:sp macro="" textlink="">
      <xdr:nvSpPr>
        <xdr:cNvPr id="368" name="楕円 367"/>
        <xdr:cNvSpPr/>
      </xdr:nvSpPr>
      <xdr:spPr>
        <a:xfrm>
          <a:off x="9588500" y="99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130363</xdr:rowOff>
    </xdr:from>
    <xdr:ext cx="534377" cy="259045"/>
    <xdr:sp macro="" textlink="">
      <xdr:nvSpPr>
        <xdr:cNvPr id="369" name="テキスト ボックス 368"/>
        <xdr:cNvSpPr txBox="1"/>
      </xdr:nvSpPr>
      <xdr:spPr>
        <a:xfrm>
          <a:off x="9372111" y="100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170666</xdr:rowOff>
    </xdr:from>
    <xdr:to>
      <xdr:col>46</xdr:col>
      <xdr:colOff>38100</xdr:colOff>
      <xdr:row>58</xdr:row>
      <xdr:rowOff>100816</xdr:rowOff>
    </xdr:to>
    <xdr:sp macro="" textlink="">
      <xdr:nvSpPr>
        <xdr:cNvPr id="370" name="楕円 369"/>
        <xdr:cNvSpPr/>
      </xdr:nvSpPr>
      <xdr:spPr>
        <a:xfrm>
          <a:off x="8699500" y="99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91943</xdr:rowOff>
    </xdr:from>
    <xdr:ext cx="534377" cy="259045"/>
    <xdr:sp macro="" textlink="">
      <xdr:nvSpPr>
        <xdr:cNvPr id="371" name="テキスト ボックス 370"/>
        <xdr:cNvSpPr txBox="1"/>
      </xdr:nvSpPr>
      <xdr:spPr>
        <a:xfrm>
          <a:off x="8483111" y="1003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163344</xdr:rowOff>
    </xdr:from>
    <xdr:to>
      <xdr:col>41</xdr:col>
      <xdr:colOff>101600</xdr:colOff>
      <xdr:row>58</xdr:row>
      <xdr:rowOff>93494</xdr:rowOff>
    </xdr:to>
    <xdr:sp macro="" textlink="">
      <xdr:nvSpPr>
        <xdr:cNvPr id="372" name="楕円 371"/>
        <xdr:cNvSpPr/>
      </xdr:nvSpPr>
      <xdr:spPr>
        <a:xfrm>
          <a:off x="7810500" y="99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84621</xdr:rowOff>
    </xdr:from>
    <xdr:ext cx="534377" cy="259045"/>
    <xdr:sp macro="" textlink="">
      <xdr:nvSpPr>
        <xdr:cNvPr id="373" name="テキスト ボックス 372"/>
        <xdr:cNvSpPr txBox="1"/>
      </xdr:nvSpPr>
      <xdr:spPr>
        <a:xfrm>
          <a:off x="7594111" y="100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24530</xdr:rowOff>
    </xdr:from>
    <xdr:to>
      <xdr:col>36</xdr:col>
      <xdr:colOff>165100</xdr:colOff>
      <xdr:row>58</xdr:row>
      <xdr:rowOff>126130</xdr:rowOff>
    </xdr:to>
    <xdr:sp macro="" textlink="">
      <xdr:nvSpPr>
        <xdr:cNvPr id="374" name="楕円 373"/>
        <xdr:cNvSpPr/>
      </xdr:nvSpPr>
      <xdr:spPr>
        <a:xfrm>
          <a:off x="6921500" y="99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117257</xdr:rowOff>
    </xdr:from>
    <xdr:ext cx="534377" cy="259045"/>
    <xdr:sp macro="" textlink="">
      <xdr:nvSpPr>
        <xdr:cNvPr id="375" name="テキスト ボックス 374"/>
        <xdr:cNvSpPr txBox="1"/>
      </xdr:nvSpPr>
      <xdr:spPr>
        <a:xfrm>
          <a:off x="6705111" y="100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92318</xdr:rowOff>
    </xdr:from>
    <xdr:to>
      <xdr:col>55</xdr:col>
      <xdr:colOff>0</xdr:colOff>
      <xdr:row>77</xdr:row>
      <xdr:rowOff>11699</xdr:rowOff>
    </xdr:to>
    <xdr:cxnSp macro="">
      <xdr:nvCxnSpPr>
        <xdr:cNvPr id="404" name="直線コネクタ 403"/>
        <xdr:cNvCxnSpPr/>
      </xdr:nvCxnSpPr>
      <xdr:spPr>
        <a:xfrm>
          <a:off x="9639300" y="13122518"/>
          <a:ext cx="8382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92318</xdr:rowOff>
    </xdr:from>
    <xdr:to>
      <xdr:col>50</xdr:col>
      <xdr:colOff>114300</xdr:colOff>
      <xdr:row>77</xdr:row>
      <xdr:rowOff>91816</xdr:rowOff>
    </xdr:to>
    <xdr:cxnSp macro="">
      <xdr:nvCxnSpPr>
        <xdr:cNvPr id="407" name="直線コネクタ 406"/>
        <xdr:cNvCxnSpPr/>
      </xdr:nvCxnSpPr>
      <xdr:spPr>
        <a:xfrm flipV="1">
          <a:off x="8750300" y="13122518"/>
          <a:ext cx="889000" cy="1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98141</xdr:rowOff>
    </xdr:from>
    <xdr:to>
      <xdr:col>45</xdr:col>
      <xdr:colOff>177800</xdr:colOff>
      <xdr:row>77</xdr:row>
      <xdr:rowOff>91816</xdr:rowOff>
    </xdr:to>
    <xdr:cxnSp macro="">
      <xdr:nvCxnSpPr>
        <xdr:cNvPr id="410" name="直線コネクタ 409"/>
        <xdr:cNvCxnSpPr/>
      </xdr:nvCxnSpPr>
      <xdr:spPr>
        <a:xfrm>
          <a:off x="7861300" y="12785441"/>
          <a:ext cx="889000" cy="50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98141</xdr:rowOff>
    </xdr:from>
    <xdr:to>
      <xdr:col>41</xdr:col>
      <xdr:colOff>50800</xdr:colOff>
      <xdr:row>76</xdr:row>
      <xdr:rowOff>157424</xdr:rowOff>
    </xdr:to>
    <xdr:cxnSp macro="">
      <xdr:nvCxnSpPr>
        <xdr:cNvPr id="413" name="直線コネクタ 412"/>
        <xdr:cNvCxnSpPr/>
      </xdr:nvCxnSpPr>
      <xdr:spPr>
        <a:xfrm flipV="1">
          <a:off x="6972300" y="12785441"/>
          <a:ext cx="889000" cy="4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132349</xdr:rowOff>
    </xdr:from>
    <xdr:to>
      <xdr:col>55</xdr:col>
      <xdr:colOff>50800</xdr:colOff>
      <xdr:row>77</xdr:row>
      <xdr:rowOff>62499</xdr:rowOff>
    </xdr:to>
    <xdr:sp macro="" textlink="">
      <xdr:nvSpPr>
        <xdr:cNvPr id="423" name="楕円 422"/>
        <xdr:cNvSpPr/>
      </xdr:nvSpPr>
      <xdr:spPr>
        <a:xfrm>
          <a:off x="10426700" y="131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155226</xdr:rowOff>
    </xdr:from>
    <xdr:ext cx="534377" cy="259045"/>
    <xdr:sp macro="" textlink="">
      <xdr:nvSpPr>
        <xdr:cNvPr id="424" name="商工費該当値テキスト"/>
        <xdr:cNvSpPr txBox="1"/>
      </xdr:nvSpPr>
      <xdr:spPr>
        <a:xfrm>
          <a:off x="10528300" y="130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41518</xdr:rowOff>
    </xdr:from>
    <xdr:to>
      <xdr:col>50</xdr:col>
      <xdr:colOff>165100</xdr:colOff>
      <xdr:row>76</xdr:row>
      <xdr:rowOff>143118</xdr:rowOff>
    </xdr:to>
    <xdr:sp macro="" textlink="">
      <xdr:nvSpPr>
        <xdr:cNvPr id="425" name="楕円 424"/>
        <xdr:cNvSpPr/>
      </xdr:nvSpPr>
      <xdr:spPr>
        <a:xfrm>
          <a:off x="9588500" y="130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159646</xdr:rowOff>
    </xdr:from>
    <xdr:ext cx="534377" cy="259045"/>
    <xdr:sp macro="" textlink="">
      <xdr:nvSpPr>
        <xdr:cNvPr id="426" name="テキスト ボックス 425"/>
        <xdr:cNvSpPr txBox="1"/>
      </xdr:nvSpPr>
      <xdr:spPr>
        <a:xfrm>
          <a:off x="9372111" y="128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41016</xdr:rowOff>
    </xdr:from>
    <xdr:to>
      <xdr:col>46</xdr:col>
      <xdr:colOff>38100</xdr:colOff>
      <xdr:row>77</xdr:row>
      <xdr:rowOff>142616</xdr:rowOff>
    </xdr:to>
    <xdr:sp macro="" textlink="">
      <xdr:nvSpPr>
        <xdr:cNvPr id="427" name="楕円 426"/>
        <xdr:cNvSpPr/>
      </xdr:nvSpPr>
      <xdr:spPr>
        <a:xfrm>
          <a:off x="8699500" y="132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159143</xdr:rowOff>
    </xdr:from>
    <xdr:ext cx="534377" cy="259045"/>
    <xdr:sp macro="" textlink="">
      <xdr:nvSpPr>
        <xdr:cNvPr id="428" name="テキスト ボックス 427"/>
        <xdr:cNvSpPr txBox="1"/>
      </xdr:nvSpPr>
      <xdr:spPr>
        <a:xfrm>
          <a:off x="8483111" y="1301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47341</xdr:rowOff>
    </xdr:from>
    <xdr:to>
      <xdr:col>41</xdr:col>
      <xdr:colOff>101600</xdr:colOff>
      <xdr:row>74</xdr:row>
      <xdr:rowOff>148941</xdr:rowOff>
    </xdr:to>
    <xdr:sp macro="" textlink="">
      <xdr:nvSpPr>
        <xdr:cNvPr id="429" name="楕円 428"/>
        <xdr:cNvSpPr/>
      </xdr:nvSpPr>
      <xdr:spPr>
        <a:xfrm>
          <a:off x="7810500" y="127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165468</xdr:rowOff>
    </xdr:from>
    <xdr:ext cx="599010" cy="259045"/>
    <xdr:sp macro="" textlink="">
      <xdr:nvSpPr>
        <xdr:cNvPr id="430" name="テキスト ボックス 429"/>
        <xdr:cNvSpPr txBox="1"/>
      </xdr:nvSpPr>
      <xdr:spPr>
        <a:xfrm>
          <a:off x="7561795" y="1250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106624</xdr:rowOff>
    </xdr:from>
    <xdr:to>
      <xdr:col>36</xdr:col>
      <xdr:colOff>165100</xdr:colOff>
      <xdr:row>77</xdr:row>
      <xdr:rowOff>36774</xdr:rowOff>
    </xdr:to>
    <xdr:sp macro="" textlink="">
      <xdr:nvSpPr>
        <xdr:cNvPr id="431" name="楕円 430"/>
        <xdr:cNvSpPr/>
      </xdr:nvSpPr>
      <xdr:spPr>
        <a:xfrm>
          <a:off x="6921500" y="131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53301</xdr:rowOff>
    </xdr:from>
    <xdr:ext cx="534377" cy="259045"/>
    <xdr:sp macro="" textlink="">
      <xdr:nvSpPr>
        <xdr:cNvPr id="432" name="テキスト ボックス 431"/>
        <xdr:cNvSpPr txBox="1"/>
      </xdr:nvSpPr>
      <xdr:spPr>
        <a:xfrm>
          <a:off x="6705111" y="129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147727</xdr:rowOff>
    </xdr:from>
    <xdr:to>
      <xdr:col>55</xdr:col>
      <xdr:colOff>0</xdr:colOff>
      <xdr:row>98</xdr:row>
      <xdr:rowOff>7719</xdr:rowOff>
    </xdr:to>
    <xdr:cxnSp macro="">
      <xdr:nvCxnSpPr>
        <xdr:cNvPr id="463" name="直線コネクタ 462"/>
        <xdr:cNvCxnSpPr/>
      </xdr:nvCxnSpPr>
      <xdr:spPr>
        <a:xfrm flipV="1">
          <a:off x="9639300" y="16778377"/>
          <a:ext cx="838200" cy="3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81060</xdr:rowOff>
    </xdr:from>
    <xdr:to>
      <xdr:col>50</xdr:col>
      <xdr:colOff>114300</xdr:colOff>
      <xdr:row>98</xdr:row>
      <xdr:rowOff>7719</xdr:rowOff>
    </xdr:to>
    <xdr:cxnSp macro="">
      <xdr:nvCxnSpPr>
        <xdr:cNvPr id="466" name="直線コネクタ 465"/>
        <xdr:cNvCxnSpPr/>
      </xdr:nvCxnSpPr>
      <xdr:spPr>
        <a:xfrm>
          <a:off x="8750300" y="16711710"/>
          <a:ext cx="889000" cy="9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81060</xdr:rowOff>
    </xdr:from>
    <xdr:to>
      <xdr:col>45</xdr:col>
      <xdr:colOff>177800</xdr:colOff>
      <xdr:row>97</xdr:row>
      <xdr:rowOff>114103</xdr:rowOff>
    </xdr:to>
    <xdr:cxnSp macro="">
      <xdr:nvCxnSpPr>
        <xdr:cNvPr id="469" name="直線コネクタ 468"/>
        <xdr:cNvCxnSpPr/>
      </xdr:nvCxnSpPr>
      <xdr:spPr>
        <a:xfrm flipV="1">
          <a:off x="7861300" y="16711710"/>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77129</xdr:rowOff>
    </xdr:from>
    <xdr:to>
      <xdr:col>41</xdr:col>
      <xdr:colOff>50800</xdr:colOff>
      <xdr:row>97</xdr:row>
      <xdr:rowOff>114103</xdr:rowOff>
    </xdr:to>
    <xdr:cxnSp macro="">
      <xdr:nvCxnSpPr>
        <xdr:cNvPr id="472" name="直線コネクタ 471"/>
        <xdr:cNvCxnSpPr/>
      </xdr:nvCxnSpPr>
      <xdr:spPr>
        <a:xfrm>
          <a:off x="6972300" y="16707779"/>
          <a:ext cx="889000" cy="3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96927</xdr:rowOff>
    </xdr:from>
    <xdr:to>
      <xdr:col>55</xdr:col>
      <xdr:colOff>50800</xdr:colOff>
      <xdr:row>98</xdr:row>
      <xdr:rowOff>27077</xdr:rowOff>
    </xdr:to>
    <xdr:sp macro="" textlink="">
      <xdr:nvSpPr>
        <xdr:cNvPr id="482" name="楕円 481"/>
        <xdr:cNvSpPr/>
      </xdr:nvSpPr>
      <xdr:spPr>
        <a:xfrm>
          <a:off x="10426700" y="16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11854</xdr:rowOff>
    </xdr:from>
    <xdr:ext cx="534377" cy="259045"/>
    <xdr:sp macro="" textlink="">
      <xdr:nvSpPr>
        <xdr:cNvPr id="483" name="土木費該当値テキスト"/>
        <xdr:cNvSpPr txBox="1"/>
      </xdr:nvSpPr>
      <xdr:spPr>
        <a:xfrm>
          <a:off x="10528300" y="166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128369</xdr:rowOff>
    </xdr:from>
    <xdr:to>
      <xdr:col>50</xdr:col>
      <xdr:colOff>165100</xdr:colOff>
      <xdr:row>98</xdr:row>
      <xdr:rowOff>58519</xdr:rowOff>
    </xdr:to>
    <xdr:sp macro="" textlink="">
      <xdr:nvSpPr>
        <xdr:cNvPr id="484" name="楕円 483"/>
        <xdr:cNvSpPr/>
      </xdr:nvSpPr>
      <xdr:spPr>
        <a:xfrm>
          <a:off x="9588500" y="167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49646</xdr:rowOff>
    </xdr:from>
    <xdr:ext cx="534377" cy="259045"/>
    <xdr:sp macro="" textlink="">
      <xdr:nvSpPr>
        <xdr:cNvPr id="485" name="テキスト ボックス 484"/>
        <xdr:cNvSpPr txBox="1"/>
      </xdr:nvSpPr>
      <xdr:spPr>
        <a:xfrm>
          <a:off x="9372111" y="1685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30260</xdr:rowOff>
    </xdr:from>
    <xdr:to>
      <xdr:col>46</xdr:col>
      <xdr:colOff>38100</xdr:colOff>
      <xdr:row>97</xdr:row>
      <xdr:rowOff>131860</xdr:rowOff>
    </xdr:to>
    <xdr:sp macro="" textlink="">
      <xdr:nvSpPr>
        <xdr:cNvPr id="486" name="楕円 485"/>
        <xdr:cNvSpPr/>
      </xdr:nvSpPr>
      <xdr:spPr>
        <a:xfrm>
          <a:off x="8699500" y="166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122987</xdr:rowOff>
    </xdr:from>
    <xdr:ext cx="534377" cy="259045"/>
    <xdr:sp macro="" textlink="">
      <xdr:nvSpPr>
        <xdr:cNvPr id="487" name="テキスト ボックス 486"/>
        <xdr:cNvSpPr txBox="1"/>
      </xdr:nvSpPr>
      <xdr:spPr>
        <a:xfrm>
          <a:off x="8483111" y="167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63303</xdr:rowOff>
    </xdr:from>
    <xdr:to>
      <xdr:col>41</xdr:col>
      <xdr:colOff>101600</xdr:colOff>
      <xdr:row>97</xdr:row>
      <xdr:rowOff>164903</xdr:rowOff>
    </xdr:to>
    <xdr:sp macro="" textlink="">
      <xdr:nvSpPr>
        <xdr:cNvPr id="488" name="楕円 487"/>
        <xdr:cNvSpPr/>
      </xdr:nvSpPr>
      <xdr:spPr>
        <a:xfrm>
          <a:off x="7810500" y="16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156030</xdr:rowOff>
    </xdr:from>
    <xdr:ext cx="534377" cy="259045"/>
    <xdr:sp macro="" textlink="">
      <xdr:nvSpPr>
        <xdr:cNvPr id="489" name="テキスト ボックス 488"/>
        <xdr:cNvSpPr txBox="1"/>
      </xdr:nvSpPr>
      <xdr:spPr>
        <a:xfrm>
          <a:off x="7594111" y="167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26329</xdr:rowOff>
    </xdr:from>
    <xdr:to>
      <xdr:col>36</xdr:col>
      <xdr:colOff>165100</xdr:colOff>
      <xdr:row>97</xdr:row>
      <xdr:rowOff>127929</xdr:rowOff>
    </xdr:to>
    <xdr:sp macro="" textlink="">
      <xdr:nvSpPr>
        <xdr:cNvPr id="490" name="楕円 489"/>
        <xdr:cNvSpPr/>
      </xdr:nvSpPr>
      <xdr:spPr>
        <a:xfrm>
          <a:off x="6921500" y="166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119056</xdr:rowOff>
    </xdr:from>
    <xdr:ext cx="534377" cy="259045"/>
    <xdr:sp macro="" textlink="">
      <xdr:nvSpPr>
        <xdr:cNvPr id="491" name="テキスト ボックス 490"/>
        <xdr:cNvSpPr txBox="1"/>
      </xdr:nvSpPr>
      <xdr:spPr>
        <a:xfrm>
          <a:off x="6705111" y="167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128303</xdr:rowOff>
    </xdr:from>
    <xdr:to>
      <xdr:col>85</xdr:col>
      <xdr:colOff>127000</xdr:colOff>
      <xdr:row>38</xdr:row>
      <xdr:rowOff>14264</xdr:rowOff>
    </xdr:to>
    <xdr:cxnSp macro="">
      <xdr:nvCxnSpPr>
        <xdr:cNvPr id="522" name="直線コネクタ 521"/>
        <xdr:cNvCxnSpPr/>
      </xdr:nvCxnSpPr>
      <xdr:spPr>
        <a:xfrm>
          <a:off x="15481300" y="6471953"/>
          <a:ext cx="8382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97496</xdr:rowOff>
    </xdr:from>
    <xdr:to>
      <xdr:col>81</xdr:col>
      <xdr:colOff>50800</xdr:colOff>
      <xdr:row>37</xdr:row>
      <xdr:rowOff>128303</xdr:rowOff>
    </xdr:to>
    <xdr:cxnSp macro="">
      <xdr:nvCxnSpPr>
        <xdr:cNvPr id="525" name="直線コネクタ 524"/>
        <xdr:cNvCxnSpPr/>
      </xdr:nvCxnSpPr>
      <xdr:spPr>
        <a:xfrm>
          <a:off x="14592300" y="6441146"/>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97496</xdr:rowOff>
    </xdr:from>
    <xdr:to>
      <xdr:col>76</xdr:col>
      <xdr:colOff>114300</xdr:colOff>
      <xdr:row>38</xdr:row>
      <xdr:rowOff>30930</xdr:rowOff>
    </xdr:to>
    <xdr:cxnSp macro="">
      <xdr:nvCxnSpPr>
        <xdr:cNvPr id="528" name="直線コネクタ 527"/>
        <xdr:cNvCxnSpPr/>
      </xdr:nvCxnSpPr>
      <xdr:spPr>
        <a:xfrm flipV="1">
          <a:off x="13703300" y="6441146"/>
          <a:ext cx="889000" cy="10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21895</xdr:rowOff>
    </xdr:from>
    <xdr:to>
      <xdr:col>71</xdr:col>
      <xdr:colOff>177800</xdr:colOff>
      <xdr:row>38</xdr:row>
      <xdr:rowOff>30930</xdr:rowOff>
    </xdr:to>
    <xdr:cxnSp macro="">
      <xdr:nvCxnSpPr>
        <xdr:cNvPr id="531" name="直線コネクタ 530"/>
        <xdr:cNvCxnSpPr/>
      </xdr:nvCxnSpPr>
      <xdr:spPr>
        <a:xfrm>
          <a:off x="12814300" y="6536995"/>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134914</xdr:rowOff>
    </xdr:from>
    <xdr:to>
      <xdr:col>85</xdr:col>
      <xdr:colOff>177800</xdr:colOff>
      <xdr:row>38</xdr:row>
      <xdr:rowOff>65064</xdr:rowOff>
    </xdr:to>
    <xdr:sp macro="" textlink="">
      <xdr:nvSpPr>
        <xdr:cNvPr id="541" name="楕円 540"/>
        <xdr:cNvSpPr/>
      </xdr:nvSpPr>
      <xdr:spPr>
        <a:xfrm>
          <a:off x="16268700" y="64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49841</xdr:rowOff>
    </xdr:from>
    <xdr:ext cx="534377" cy="259045"/>
    <xdr:sp macro="" textlink="">
      <xdr:nvSpPr>
        <xdr:cNvPr id="542" name="消防費該当値テキスト"/>
        <xdr:cNvSpPr txBox="1"/>
      </xdr:nvSpPr>
      <xdr:spPr>
        <a:xfrm>
          <a:off x="16370300" y="6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77503</xdr:rowOff>
    </xdr:from>
    <xdr:to>
      <xdr:col>81</xdr:col>
      <xdr:colOff>101600</xdr:colOff>
      <xdr:row>38</xdr:row>
      <xdr:rowOff>7652</xdr:rowOff>
    </xdr:to>
    <xdr:sp macro="" textlink="">
      <xdr:nvSpPr>
        <xdr:cNvPr id="543" name="楕円 542"/>
        <xdr:cNvSpPr/>
      </xdr:nvSpPr>
      <xdr:spPr>
        <a:xfrm>
          <a:off x="15430500" y="6421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170230</xdr:rowOff>
    </xdr:from>
    <xdr:ext cx="534377" cy="259045"/>
    <xdr:sp macro="" textlink="">
      <xdr:nvSpPr>
        <xdr:cNvPr id="544" name="テキスト ボックス 543"/>
        <xdr:cNvSpPr txBox="1"/>
      </xdr:nvSpPr>
      <xdr:spPr>
        <a:xfrm>
          <a:off x="15214111" y="65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46696</xdr:rowOff>
    </xdr:from>
    <xdr:to>
      <xdr:col>76</xdr:col>
      <xdr:colOff>165100</xdr:colOff>
      <xdr:row>37</xdr:row>
      <xdr:rowOff>148296</xdr:rowOff>
    </xdr:to>
    <xdr:sp macro="" textlink="">
      <xdr:nvSpPr>
        <xdr:cNvPr id="545" name="楕円 544"/>
        <xdr:cNvSpPr/>
      </xdr:nvSpPr>
      <xdr:spPr>
        <a:xfrm>
          <a:off x="14541500" y="63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139423</xdr:rowOff>
    </xdr:from>
    <xdr:ext cx="534377" cy="259045"/>
    <xdr:sp macro="" textlink="">
      <xdr:nvSpPr>
        <xdr:cNvPr id="546" name="テキスト ボックス 545"/>
        <xdr:cNvSpPr txBox="1"/>
      </xdr:nvSpPr>
      <xdr:spPr>
        <a:xfrm>
          <a:off x="14325111" y="648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151580</xdr:rowOff>
    </xdr:from>
    <xdr:to>
      <xdr:col>72</xdr:col>
      <xdr:colOff>38100</xdr:colOff>
      <xdr:row>38</xdr:row>
      <xdr:rowOff>81730</xdr:rowOff>
    </xdr:to>
    <xdr:sp macro="" textlink="">
      <xdr:nvSpPr>
        <xdr:cNvPr id="547" name="楕円 546"/>
        <xdr:cNvSpPr/>
      </xdr:nvSpPr>
      <xdr:spPr>
        <a:xfrm>
          <a:off x="13652500" y="64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72857</xdr:rowOff>
    </xdr:from>
    <xdr:ext cx="534377" cy="259045"/>
    <xdr:sp macro="" textlink="">
      <xdr:nvSpPr>
        <xdr:cNvPr id="548" name="テキスト ボックス 547"/>
        <xdr:cNvSpPr txBox="1"/>
      </xdr:nvSpPr>
      <xdr:spPr>
        <a:xfrm>
          <a:off x="13436111" y="65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142545</xdr:rowOff>
    </xdr:from>
    <xdr:to>
      <xdr:col>67</xdr:col>
      <xdr:colOff>101600</xdr:colOff>
      <xdr:row>38</xdr:row>
      <xdr:rowOff>72695</xdr:rowOff>
    </xdr:to>
    <xdr:sp macro="" textlink="">
      <xdr:nvSpPr>
        <xdr:cNvPr id="549" name="楕円 548"/>
        <xdr:cNvSpPr/>
      </xdr:nvSpPr>
      <xdr:spPr>
        <a:xfrm>
          <a:off x="12763500" y="64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63822</xdr:rowOff>
    </xdr:from>
    <xdr:ext cx="534377" cy="259045"/>
    <xdr:sp macro="" textlink="">
      <xdr:nvSpPr>
        <xdr:cNvPr id="550" name="テキスト ボックス 549"/>
        <xdr:cNvSpPr txBox="1"/>
      </xdr:nvSpPr>
      <xdr:spPr>
        <a:xfrm>
          <a:off x="12547111" y="65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19740</xdr:rowOff>
    </xdr:from>
    <xdr:to>
      <xdr:col>85</xdr:col>
      <xdr:colOff>127000</xdr:colOff>
      <xdr:row>57</xdr:row>
      <xdr:rowOff>52356</xdr:rowOff>
    </xdr:to>
    <xdr:cxnSp macro="">
      <xdr:nvCxnSpPr>
        <xdr:cNvPr id="577" name="直線コネクタ 576"/>
        <xdr:cNvCxnSpPr/>
      </xdr:nvCxnSpPr>
      <xdr:spPr>
        <a:xfrm>
          <a:off x="15481300" y="9792390"/>
          <a:ext cx="838200" cy="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19740</xdr:rowOff>
    </xdr:from>
    <xdr:to>
      <xdr:col>81</xdr:col>
      <xdr:colOff>50800</xdr:colOff>
      <xdr:row>57</xdr:row>
      <xdr:rowOff>24248</xdr:rowOff>
    </xdr:to>
    <xdr:cxnSp macro="">
      <xdr:nvCxnSpPr>
        <xdr:cNvPr id="580" name="直線コネクタ 579"/>
        <xdr:cNvCxnSpPr/>
      </xdr:nvCxnSpPr>
      <xdr:spPr>
        <a:xfrm flipV="1">
          <a:off x="14592300" y="9792390"/>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24248</xdr:rowOff>
    </xdr:from>
    <xdr:to>
      <xdr:col>76</xdr:col>
      <xdr:colOff>114300</xdr:colOff>
      <xdr:row>57</xdr:row>
      <xdr:rowOff>81407</xdr:rowOff>
    </xdr:to>
    <xdr:cxnSp macro="">
      <xdr:nvCxnSpPr>
        <xdr:cNvPr id="583" name="直線コネクタ 582"/>
        <xdr:cNvCxnSpPr/>
      </xdr:nvCxnSpPr>
      <xdr:spPr>
        <a:xfrm flipV="1">
          <a:off x="13703300" y="9796898"/>
          <a:ext cx="889000" cy="5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63754</xdr:rowOff>
    </xdr:from>
    <xdr:to>
      <xdr:col>71</xdr:col>
      <xdr:colOff>177800</xdr:colOff>
      <xdr:row>57</xdr:row>
      <xdr:rowOff>81407</xdr:rowOff>
    </xdr:to>
    <xdr:cxnSp macro="">
      <xdr:nvCxnSpPr>
        <xdr:cNvPr id="586" name="直線コネクタ 585"/>
        <xdr:cNvCxnSpPr/>
      </xdr:nvCxnSpPr>
      <xdr:spPr>
        <a:xfrm>
          <a:off x="12814300" y="9836404"/>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1556</xdr:rowOff>
    </xdr:from>
    <xdr:to>
      <xdr:col>85</xdr:col>
      <xdr:colOff>177800</xdr:colOff>
      <xdr:row>57</xdr:row>
      <xdr:rowOff>103156</xdr:rowOff>
    </xdr:to>
    <xdr:sp macro="" textlink="">
      <xdr:nvSpPr>
        <xdr:cNvPr id="596" name="楕円 595"/>
        <xdr:cNvSpPr/>
      </xdr:nvSpPr>
      <xdr:spPr>
        <a:xfrm>
          <a:off x="16268700" y="97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87933</xdr:rowOff>
    </xdr:from>
    <xdr:ext cx="534377" cy="259045"/>
    <xdr:sp macro="" textlink="">
      <xdr:nvSpPr>
        <xdr:cNvPr id="597" name="教育費該当値テキスト"/>
        <xdr:cNvSpPr txBox="1"/>
      </xdr:nvSpPr>
      <xdr:spPr>
        <a:xfrm>
          <a:off x="16370300" y="96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140390</xdr:rowOff>
    </xdr:from>
    <xdr:to>
      <xdr:col>81</xdr:col>
      <xdr:colOff>101600</xdr:colOff>
      <xdr:row>57</xdr:row>
      <xdr:rowOff>70540</xdr:rowOff>
    </xdr:to>
    <xdr:sp macro="" textlink="">
      <xdr:nvSpPr>
        <xdr:cNvPr id="598" name="楕円 597"/>
        <xdr:cNvSpPr/>
      </xdr:nvSpPr>
      <xdr:spPr>
        <a:xfrm>
          <a:off x="15430500" y="97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61667</xdr:rowOff>
    </xdr:from>
    <xdr:ext cx="534377" cy="259045"/>
    <xdr:sp macro="" textlink="">
      <xdr:nvSpPr>
        <xdr:cNvPr id="599" name="テキスト ボックス 598"/>
        <xdr:cNvSpPr txBox="1"/>
      </xdr:nvSpPr>
      <xdr:spPr>
        <a:xfrm>
          <a:off x="15214111" y="983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144898</xdr:rowOff>
    </xdr:from>
    <xdr:to>
      <xdr:col>76</xdr:col>
      <xdr:colOff>165100</xdr:colOff>
      <xdr:row>57</xdr:row>
      <xdr:rowOff>75048</xdr:rowOff>
    </xdr:to>
    <xdr:sp macro="" textlink="">
      <xdr:nvSpPr>
        <xdr:cNvPr id="600" name="楕円 599"/>
        <xdr:cNvSpPr/>
      </xdr:nvSpPr>
      <xdr:spPr>
        <a:xfrm>
          <a:off x="14541500" y="97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66175</xdr:rowOff>
    </xdr:from>
    <xdr:ext cx="534377" cy="259045"/>
    <xdr:sp macro="" textlink="">
      <xdr:nvSpPr>
        <xdr:cNvPr id="601" name="テキスト ボックス 600"/>
        <xdr:cNvSpPr txBox="1"/>
      </xdr:nvSpPr>
      <xdr:spPr>
        <a:xfrm>
          <a:off x="14325111" y="983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30607</xdr:rowOff>
    </xdr:from>
    <xdr:to>
      <xdr:col>72</xdr:col>
      <xdr:colOff>38100</xdr:colOff>
      <xdr:row>57</xdr:row>
      <xdr:rowOff>132207</xdr:rowOff>
    </xdr:to>
    <xdr:sp macro="" textlink="">
      <xdr:nvSpPr>
        <xdr:cNvPr id="602" name="楕円 601"/>
        <xdr:cNvSpPr/>
      </xdr:nvSpPr>
      <xdr:spPr>
        <a:xfrm>
          <a:off x="13652500" y="98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123334</xdr:rowOff>
    </xdr:from>
    <xdr:ext cx="534377" cy="259045"/>
    <xdr:sp macro="" textlink="">
      <xdr:nvSpPr>
        <xdr:cNvPr id="603" name="テキスト ボックス 602"/>
        <xdr:cNvSpPr txBox="1"/>
      </xdr:nvSpPr>
      <xdr:spPr>
        <a:xfrm>
          <a:off x="13436111" y="98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12954</xdr:rowOff>
    </xdr:from>
    <xdr:to>
      <xdr:col>67</xdr:col>
      <xdr:colOff>101600</xdr:colOff>
      <xdr:row>57</xdr:row>
      <xdr:rowOff>114554</xdr:rowOff>
    </xdr:to>
    <xdr:sp macro="" textlink="">
      <xdr:nvSpPr>
        <xdr:cNvPr id="604" name="楕円 603"/>
        <xdr:cNvSpPr/>
      </xdr:nvSpPr>
      <xdr:spPr>
        <a:xfrm>
          <a:off x="12763500" y="97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105681</xdr:rowOff>
    </xdr:from>
    <xdr:ext cx="534377" cy="259045"/>
    <xdr:sp macro="" textlink="">
      <xdr:nvSpPr>
        <xdr:cNvPr id="605" name="テキスト ボックス 604"/>
        <xdr:cNvSpPr txBox="1"/>
      </xdr:nvSpPr>
      <xdr:spPr>
        <a:xfrm>
          <a:off x="12547111" y="98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157156</xdr:rowOff>
    </xdr:from>
    <xdr:to>
      <xdr:col>85</xdr:col>
      <xdr:colOff>127000</xdr:colOff>
      <xdr:row>78</xdr:row>
      <xdr:rowOff>132787</xdr:rowOff>
    </xdr:to>
    <xdr:cxnSp macro="">
      <xdr:nvCxnSpPr>
        <xdr:cNvPr id="632" name="直線コネクタ 631"/>
        <xdr:cNvCxnSpPr/>
      </xdr:nvCxnSpPr>
      <xdr:spPr>
        <a:xfrm>
          <a:off x="15481300" y="13358806"/>
          <a:ext cx="8382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157156</xdr:rowOff>
    </xdr:from>
    <xdr:to>
      <xdr:col>81</xdr:col>
      <xdr:colOff>50800</xdr:colOff>
      <xdr:row>78</xdr:row>
      <xdr:rowOff>127127</xdr:rowOff>
    </xdr:to>
    <xdr:cxnSp macro="">
      <xdr:nvCxnSpPr>
        <xdr:cNvPr id="635" name="直線コネクタ 634"/>
        <xdr:cNvCxnSpPr/>
      </xdr:nvCxnSpPr>
      <xdr:spPr>
        <a:xfrm flipV="1">
          <a:off x="14592300" y="13358806"/>
          <a:ext cx="889000" cy="1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113219</xdr:rowOff>
    </xdr:from>
    <xdr:to>
      <xdr:col>76</xdr:col>
      <xdr:colOff>114300</xdr:colOff>
      <xdr:row>78</xdr:row>
      <xdr:rowOff>127127</xdr:rowOff>
    </xdr:to>
    <xdr:cxnSp macro="">
      <xdr:nvCxnSpPr>
        <xdr:cNvPr id="638" name="直線コネクタ 637"/>
        <xdr:cNvCxnSpPr/>
      </xdr:nvCxnSpPr>
      <xdr:spPr>
        <a:xfrm>
          <a:off x="13703300" y="13486319"/>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113219</xdr:rowOff>
    </xdr:from>
    <xdr:to>
      <xdr:col>71</xdr:col>
      <xdr:colOff>177800</xdr:colOff>
      <xdr:row>78</xdr:row>
      <xdr:rowOff>115706</xdr:rowOff>
    </xdr:to>
    <xdr:cxnSp macro="">
      <xdr:nvCxnSpPr>
        <xdr:cNvPr id="641" name="直線コネクタ 640"/>
        <xdr:cNvCxnSpPr/>
      </xdr:nvCxnSpPr>
      <xdr:spPr>
        <a:xfrm flipV="1">
          <a:off x="12814300" y="13486319"/>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81987</xdr:rowOff>
    </xdr:from>
    <xdr:to>
      <xdr:col>85</xdr:col>
      <xdr:colOff>177800</xdr:colOff>
      <xdr:row>79</xdr:row>
      <xdr:rowOff>12137</xdr:rowOff>
    </xdr:to>
    <xdr:sp macro="" textlink="">
      <xdr:nvSpPr>
        <xdr:cNvPr id="651" name="楕円 650"/>
        <xdr:cNvSpPr/>
      </xdr:nvSpPr>
      <xdr:spPr>
        <a:xfrm>
          <a:off x="16268700" y="134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168364</xdr:rowOff>
    </xdr:from>
    <xdr:ext cx="378565" cy="259045"/>
    <xdr:sp macro="" textlink="">
      <xdr:nvSpPr>
        <xdr:cNvPr id="652" name="災害復旧費該当値テキスト"/>
        <xdr:cNvSpPr txBox="1"/>
      </xdr:nvSpPr>
      <xdr:spPr>
        <a:xfrm>
          <a:off x="16370300" y="1337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106356</xdr:rowOff>
    </xdr:from>
    <xdr:to>
      <xdr:col>81</xdr:col>
      <xdr:colOff>101600</xdr:colOff>
      <xdr:row>78</xdr:row>
      <xdr:rowOff>36506</xdr:rowOff>
    </xdr:to>
    <xdr:sp macro="" textlink="">
      <xdr:nvSpPr>
        <xdr:cNvPr id="653" name="楕円 652"/>
        <xdr:cNvSpPr/>
      </xdr:nvSpPr>
      <xdr:spPr>
        <a:xfrm>
          <a:off x="15430500" y="133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27633</xdr:rowOff>
    </xdr:from>
    <xdr:ext cx="534377" cy="259045"/>
    <xdr:sp macro="" textlink="">
      <xdr:nvSpPr>
        <xdr:cNvPr id="654" name="テキスト ボックス 653"/>
        <xdr:cNvSpPr txBox="1"/>
      </xdr:nvSpPr>
      <xdr:spPr>
        <a:xfrm>
          <a:off x="15214111" y="134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76327</xdr:rowOff>
    </xdr:from>
    <xdr:to>
      <xdr:col>76</xdr:col>
      <xdr:colOff>165100</xdr:colOff>
      <xdr:row>79</xdr:row>
      <xdr:rowOff>6477</xdr:rowOff>
    </xdr:to>
    <xdr:sp macro="" textlink="">
      <xdr:nvSpPr>
        <xdr:cNvPr id="655" name="楕円 654"/>
        <xdr:cNvSpPr/>
      </xdr:nvSpPr>
      <xdr:spPr>
        <a:xfrm>
          <a:off x="14541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169054</xdr:rowOff>
    </xdr:from>
    <xdr:ext cx="469744" cy="259045"/>
    <xdr:sp macro="" textlink="">
      <xdr:nvSpPr>
        <xdr:cNvPr id="656" name="テキスト ボックス 655"/>
        <xdr:cNvSpPr txBox="1"/>
      </xdr:nvSpPr>
      <xdr:spPr>
        <a:xfrm>
          <a:off x="14357428" y="135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62419</xdr:rowOff>
    </xdr:from>
    <xdr:to>
      <xdr:col>72</xdr:col>
      <xdr:colOff>38100</xdr:colOff>
      <xdr:row>78</xdr:row>
      <xdr:rowOff>164019</xdr:rowOff>
    </xdr:to>
    <xdr:sp macro="" textlink="">
      <xdr:nvSpPr>
        <xdr:cNvPr id="657" name="楕円 656"/>
        <xdr:cNvSpPr/>
      </xdr:nvSpPr>
      <xdr:spPr>
        <a:xfrm>
          <a:off x="13652500" y="134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155146</xdr:rowOff>
    </xdr:from>
    <xdr:ext cx="469744" cy="259045"/>
    <xdr:sp macro="" textlink="">
      <xdr:nvSpPr>
        <xdr:cNvPr id="658" name="テキスト ボックス 657"/>
        <xdr:cNvSpPr txBox="1"/>
      </xdr:nvSpPr>
      <xdr:spPr>
        <a:xfrm>
          <a:off x="13468428" y="1352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64906</xdr:rowOff>
    </xdr:from>
    <xdr:to>
      <xdr:col>67</xdr:col>
      <xdr:colOff>101600</xdr:colOff>
      <xdr:row>78</xdr:row>
      <xdr:rowOff>166506</xdr:rowOff>
    </xdr:to>
    <xdr:sp macro="" textlink="">
      <xdr:nvSpPr>
        <xdr:cNvPr id="659" name="楕円 658"/>
        <xdr:cNvSpPr/>
      </xdr:nvSpPr>
      <xdr:spPr>
        <a:xfrm>
          <a:off x="12763500" y="134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157633</xdr:rowOff>
    </xdr:from>
    <xdr:ext cx="469744" cy="259045"/>
    <xdr:sp macro="" textlink="">
      <xdr:nvSpPr>
        <xdr:cNvPr id="660" name="テキスト ボックス 659"/>
        <xdr:cNvSpPr txBox="1"/>
      </xdr:nvSpPr>
      <xdr:spPr>
        <a:xfrm>
          <a:off x="12579428" y="135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128687</xdr:rowOff>
    </xdr:from>
    <xdr:to>
      <xdr:col>85</xdr:col>
      <xdr:colOff>127000</xdr:colOff>
      <xdr:row>97</xdr:row>
      <xdr:rowOff>133317</xdr:rowOff>
    </xdr:to>
    <xdr:cxnSp macro="">
      <xdr:nvCxnSpPr>
        <xdr:cNvPr id="687" name="直線コネクタ 686"/>
        <xdr:cNvCxnSpPr/>
      </xdr:nvCxnSpPr>
      <xdr:spPr>
        <a:xfrm flipV="1">
          <a:off x="15481300" y="16759337"/>
          <a:ext cx="8382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133317</xdr:rowOff>
    </xdr:from>
    <xdr:to>
      <xdr:col>81</xdr:col>
      <xdr:colOff>50800</xdr:colOff>
      <xdr:row>97</xdr:row>
      <xdr:rowOff>136815</xdr:rowOff>
    </xdr:to>
    <xdr:cxnSp macro="">
      <xdr:nvCxnSpPr>
        <xdr:cNvPr id="690" name="直線コネクタ 689"/>
        <xdr:cNvCxnSpPr/>
      </xdr:nvCxnSpPr>
      <xdr:spPr>
        <a:xfrm flipV="1">
          <a:off x="14592300" y="16763967"/>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136815</xdr:rowOff>
    </xdr:from>
    <xdr:to>
      <xdr:col>76</xdr:col>
      <xdr:colOff>114300</xdr:colOff>
      <xdr:row>97</xdr:row>
      <xdr:rowOff>142060</xdr:rowOff>
    </xdr:to>
    <xdr:cxnSp macro="">
      <xdr:nvCxnSpPr>
        <xdr:cNvPr id="693" name="直線コネクタ 692"/>
        <xdr:cNvCxnSpPr/>
      </xdr:nvCxnSpPr>
      <xdr:spPr>
        <a:xfrm flipV="1">
          <a:off x="13703300" y="16767465"/>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142060</xdr:rowOff>
    </xdr:from>
    <xdr:to>
      <xdr:col>71</xdr:col>
      <xdr:colOff>177800</xdr:colOff>
      <xdr:row>97</xdr:row>
      <xdr:rowOff>144661</xdr:rowOff>
    </xdr:to>
    <xdr:cxnSp macro="">
      <xdr:nvCxnSpPr>
        <xdr:cNvPr id="696" name="直線コネクタ 695"/>
        <xdr:cNvCxnSpPr/>
      </xdr:nvCxnSpPr>
      <xdr:spPr>
        <a:xfrm flipV="1">
          <a:off x="12814300" y="1677271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77887</xdr:rowOff>
    </xdr:from>
    <xdr:to>
      <xdr:col>85</xdr:col>
      <xdr:colOff>177800</xdr:colOff>
      <xdr:row>98</xdr:row>
      <xdr:rowOff>8037</xdr:rowOff>
    </xdr:to>
    <xdr:sp macro="" textlink="">
      <xdr:nvSpPr>
        <xdr:cNvPr id="706" name="楕円 705"/>
        <xdr:cNvSpPr/>
      </xdr:nvSpPr>
      <xdr:spPr>
        <a:xfrm>
          <a:off x="16268700" y="167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56314</xdr:rowOff>
    </xdr:from>
    <xdr:ext cx="534377" cy="259045"/>
    <xdr:sp macro="" textlink="">
      <xdr:nvSpPr>
        <xdr:cNvPr id="707" name="公債費該当値テキスト"/>
        <xdr:cNvSpPr txBox="1"/>
      </xdr:nvSpPr>
      <xdr:spPr>
        <a:xfrm>
          <a:off x="16370300" y="1668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82517</xdr:rowOff>
    </xdr:from>
    <xdr:to>
      <xdr:col>81</xdr:col>
      <xdr:colOff>101600</xdr:colOff>
      <xdr:row>98</xdr:row>
      <xdr:rowOff>12667</xdr:rowOff>
    </xdr:to>
    <xdr:sp macro="" textlink="">
      <xdr:nvSpPr>
        <xdr:cNvPr id="708" name="楕円 707"/>
        <xdr:cNvSpPr/>
      </xdr:nvSpPr>
      <xdr:spPr>
        <a:xfrm>
          <a:off x="15430500" y="167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3794</xdr:rowOff>
    </xdr:from>
    <xdr:ext cx="534377" cy="259045"/>
    <xdr:sp macro="" textlink="">
      <xdr:nvSpPr>
        <xdr:cNvPr id="709" name="テキスト ボックス 708"/>
        <xdr:cNvSpPr txBox="1"/>
      </xdr:nvSpPr>
      <xdr:spPr>
        <a:xfrm>
          <a:off x="15214111" y="168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86015</xdr:rowOff>
    </xdr:from>
    <xdr:to>
      <xdr:col>76</xdr:col>
      <xdr:colOff>165100</xdr:colOff>
      <xdr:row>98</xdr:row>
      <xdr:rowOff>16165</xdr:rowOff>
    </xdr:to>
    <xdr:sp macro="" textlink="">
      <xdr:nvSpPr>
        <xdr:cNvPr id="710" name="楕円 709"/>
        <xdr:cNvSpPr/>
      </xdr:nvSpPr>
      <xdr:spPr>
        <a:xfrm>
          <a:off x="14541500" y="167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7292</xdr:rowOff>
    </xdr:from>
    <xdr:ext cx="534377" cy="259045"/>
    <xdr:sp macro="" textlink="">
      <xdr:nvSpPr>
        <xdr:cNvPr id="711" name="テキスト ボックス 710"/>
        <xdr:cNvSpPr txBox="1"/>
      </xdr:nvSpPr>
      <xdr:spPr>
        <a:xfrm>
          <a:off x="14325111" y="1680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91260</xdr:rowOff>
    </xdr:from>
    <xdr:to>
      <xdr:col>72</xdr:col>
      <xdr:colOff>38100</xdr:colOff>
      <xdr:row>98</xdr:row>
      <xdr:rowOff>21410</xdr:rowOff>
    </xdr:to>
    <xdr:sp macro="" textlink="">
      <xdr:nvSpPr>
        <xdr:cNvPr id="712" name="楕円 711"/>
        <xdr:cNvSpPr/>
      </xdr:nvSpPr>
      <xdr:spPr>
        <a:xfrm>
          <a:off x="13652500" y="167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12537</xdr:rowOff>
    </xdr:from>
    <xdr:ext cx="534377" cy="259045"/>
    <xdr:sp macro="" textlink="">
      <xdr:nvSpPr>
        <xdr:cNvPr id="713" name="テキスト ボックス 712"/>
        <xdr:cNvSpPr txBox="1"/>
      </xdr:nvSpPr>
      <xdr:spPr>
        <a:xfrm>
          <a:off x="13436111" y="168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93861</xdr:rowOff>
    </xdr:from>
    <xdr:to>
      <xdr:col>67</xdr:col>
      <xdr:colOff>101600</xdr:colOff>
      <xdr:row>98</xdr:row>
      <xdr:rowOff>24011</xdr:rowOff>
    </xdr:to>
    <xdr:sp macro="" textlink="">
      <xdr:nvSpPr>
        <xdr:cNvPr id="714" name="楕円 713"/>
        <xdr:cNvSpPr/>
      </xdr:nvSpPr>
      <xdr:spPr>
        <a:xfrm>
          <a:off x="12763500" y="167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15138</xdr:rowOff>
    </xdr:from>
    <xdr:ext cx="534377" cy="259045"/>
    <xdr:sp macro="" textlink="">
      <xdr:nvSpPr>
        <xdr:cNvPr id="715" name="テキスト ボックス 714"/>
        <xdr:cNvSpPr txBox="1"/>
      </xdr:nvSpPr>
      <xdr:spPr>
        <a:xfrm>
          <a:off x="12547111" y="168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令和３年度は、コロナに関する給付金、補助金等の影響で総務費は</a:t>
          </a:r>
          <a:r>
            <a:rPr kumimoji="1" lang="en-US" altLang="ja-JP" sz="1300">
              <a:latin typeface="ＭＳ Ｐゴシック" panose="020B0600070205080204" pitchFamily="50" charset="-128"/>
              <a:ea typeface="ＭＳ Ｐゴシック" panose="020B0600070205080204" pitchFamily="50" charset="-128"/>
            </a:rPr>
            <a:t>85,805</a:t>
          </a:r>
          <a:r>
            <a:rPr kumimoji="1" lang="ja-JP" altLang="en-US" sz="1300">
              <a:latin typeface="ＭＳ Ｐゴシック" panose="020B0600070205080204" pitchFamily="50" charset="-128"/>
              <a:ea typeface="ＭＳ Ｐゴシック" panose="020B0600070205080204" pitchFamily="50" charset="-128"/>
            </a:rPr>
            <a:t>円減少し、民生費が</a:t>
          </a:r>
          <a:r>
            <a:rPr kumimoji="1" lang="en-US" altLang="ja-JP" sz="1300">
              <a:latin typeface="ＭＳ Ｐゴシック" panose="020B0600070205080204" pitchFamily="50" charset="-128"/>
              <a:ea typeface="ＭＳ Ｐゴシック" panose="020B0600070205080204" pitchFamily="50" charset="-128"/>
            </a:rPr>
            <a:t>9,476</a:t>
          </a:r>
          <a:r>
            <a:rPr kumimoji="1" lang="ja-JP" altLang="en-US" sz="1300">
              <a:latin typeface="ＭＳ Ｐゴシック" panose="020B0600070205080204" pitchFamily="50" charset="-128"/>
              <a:ea typeface="ＭＳ Ｐゴシック" panose="020B0600070205080204" pitchFamily="50" charset="-128"/>
            </a:rPr>
            <a:t>円増加した。また、衛生費が新型コロナウイルスワクチン接種事業により前年度より</a:t>
          </a:r>
          <a:r>
            <a:rPr kumimoji="1" lang="en-US" altLang="ja-JP" sz="1300">
              <a:latin typeface="ＭＳ Ｐゴシック" panose="020B0600070205080204" pitchFamily="50" charset="-128"/>
              <a:ea typeface="ＭＳ Ｐゴシック" panose="020B0600070205080204" pitchFamily="50" charset="-128"/>
            </a:rPr>
            <a:t>5,580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総務費の減額の主な要因は、特別定額給付金が終了したことによる。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民生費の増額の主な要因は、子育て世帯等臨時特別支援事業である。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号による災害復旧工事が無くなったため</a:t>
          </a:r>
          <a:r>
            <a:rPr kumimoji="1" lang="en-US" altLang="ja-JP" sz="1300">
              <a:latin typeface="ＭＳ Ｐゴシック" panose="020B0600070205080204" pitchFamily="50" charset="-128"/>
              <a:ea typeface="ＭＳ Ｐゴシック" panose="020B0600070205080204" pitchFamily="50" charset="-128"/>
            </a:rPr>
            <a:t>16,085</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商工費は、前年度よりコロナ対策の補助金等が終了したため、△</a:t>
          </a:r>
          <a:r>
            <a:rPr kumimoji="1" lang="en-US" altLang="ja-JP" sz="1300">
              <a:latin typeface="ＭＳ Ｐゴシック" panose="020B0600070205080204" pitchFamily="50" charset="-128"/>
              <a:ea typeface="ＭＳ Ｐゴシック" panose="020B0600070205080204" pitchFamily="50" charset="-128"/>
            </a:rPr>
            <a:t>11,920</a:t>
          </a:r>
          <a:r>
            <a:rPr kumimoji="1" lang="ja-JP" altLang="en-US" sz="1300">
              <a:latin typeface="ＭＳ Ｐゴシック" panose="020B0600070205080204" pitchFamily="50" charset="-128"/>
              <a:ea typeface="ＭＳ Ｐゴシック" panose="020B0600070205080204" pitchFamily="50" charset="-128"/>
            </a:rPr>
            <a:t>円と大きく減額となったが、類似団体内平均より高い水準で推移している。商工費については、施設の維持・修繕が必要なことから、今後も増加傾向が見込まれる。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財政調整基金は、適切な財源の確保と歳出の精査により取崩すことなく決算となった。令和３年度は財政調整基金に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億円を積立てた。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事務事業の改善により実質収支額、実質単年度収支については黒字となっている。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今後も経費の削減に取り組み、収支バランスの取れた健全運営を務めていく。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各会計いずれも赤字計上はなく、健全な財政運営である。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特別会計、企業会計ともに独立採算の原則に立ち返った保険料や使用料料金の適正化を図り、適切な事業運営に努める。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38" sqref="E38:S3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5046788</v>
      </c>
      <c r="BO4" s="374"/>
      <c r="BP4" s="374"/>
      <c r="BQ4" s="374"/>
      <c r="BR4" s="374"/>
      <c r="BS4" s="374"/>
      <c r="BT4" s="374"/>
      <c r="BU4" s="375"/>
      <c r="BV4" s="373">
        <v>5642681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19.8</v>
      </c>
      <c r="CU4" s="380"/>
      <c r="CV4" s="380"/>
      <c r="CW4" s="380"/>
      <c r="CX4" s="380"/>
      <c r="CY4" s="380"/>
      <c r="CZ4" s="380"/>
      <c r="DA4" s="381"/>
      <c r="DB4" s="379">
        <v>13.6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4402098</v>
      </c>
      <c r="BO5" s="411"/>
      <c r="BP5" s="411"/>
      <c r="BQ5" s="411"/>
      <c r="BR5" s="411"/>
      <c r="BS5" s="411"/>
      <c r="BT5" s="411"/>
      <c r="BU5" s="412"/>
      <c r="BV5" s="410">
        <v>5237342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79.3</v>
      </c>
      <c r="CU5" s="408"/>
      <c r="CV5" s="408"/>
      <c r="CW5" s="408"/>
      <c r="CX5" s="408"/>
      <c r="CY5" s="408"/>
      <c r="CZ5" s="408"/>
      <c r="DA5" s="409"/>
      <c r="DB5" s="407">
        <v>85.2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644690</v>
      </c>
      <c r="BO6" s="411"/>
      <c r="BP6" s="411"/>
      <c r="BQ6" s="411"/>
      <c r="BR6" s="411"/>
      <c r="BS6" s="411"/>
      <c r="BT6" s="411"/>
      <c r="BU6" s="412"/>
      <c r="BV6" s="410">
        <v>405339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83.1</v>
      </c>
      <c r="CU6" s="448"/>
      <c r="CV6" s="448"/>
      <c r="CW6" s="448"/>
      <c r="CX6" s="448"/>
      <c r="CY6" s="448"/>
      <c r="CZ6" s="448"/>
      <c r="DA6" s="449"/>
      <c r="DB6" s="447">
        <v>88.6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28864</v>
      </c>
      <c r="BO7" s="411"/>
      <c r="BP7" s="411"/>
      <c r="BQ7" s="411"/>
      <c r="BR7" s="411"/>
      <c r="BS7" s="411"/>
      <c r="BT7" s="411"/>
      <c r="BU7" s="412"/>
      <c r="BV7" s="410">
        <v>13428</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3110399</v>
      </c>
      <c r="CU7" s="411"/>
      <c r="CV7" s="411"/>
      <c r="CW7" s="411"/>
      <c r="CX7" s="411"/>
      <c r="CY7" s="411"/>
      <c r="CZ7" s="411"/>
      <c r="DA7" s="412"/>
      <c r="DB7" s="410">
        <v>2881399</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105</v>
      </c>
      <c r="AV8" s="443"/>
      <c r="AW8" s="443"/>
      <c r="AX8" s="443"/>
      <c r="AY8" s="444" t="s">
        <v>109</v>
      </c>
      <c r="AZ8" s="445"/>
      <c r="BA8" s="445"/>
      <c r="BB8" s="445"/>
      <c r="BC8" s="445"/>
      <c r="BD8" s="445"/>
      <c r="BE8" s="445"/>
      <c r="BF8" s="445"/>
      <c r="BG8" s="445"/>
      <c r="BH8" s="445"/>
      <c r="BI8" s="445"/>
      <c r="BJ8" s="445"/>
      <c r="BK8" s="445"/>
      <c r="BL8" s="445"/>
      <c r="BM8" s="446"/>
      <c r="BN8" s="410">
        <v>615826</v>
      </c>
      <c r="BO8" s="411"/>
      <c r="BP8" s="411"/>
      <c r="BQ8" s="411"/>
      <c r="BR8" s="411"/>
      <c r="BS8" s="411"/>
      <c r="BT8" s="411"/>
      <c r="BU8" s="412"/>
      <c r="BV8" s="410">
        <v>391911</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0.38</v>
      </c>
      <c r="CU8" s="451"/>
      <c r="CV8" s="451"/>
      <c r="CW8" s="451"/>
      <c r="CX8" s="451"/>
      <c r="CY8" s="451"/>
      <c r="CZ8" s="451"/>
      <c r="DA8" s="452"/>
      <c r="DB8" s="450">
        <v>0.4</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7680</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223915</v>
      </c>
      <c r="BO9" s="411"/>
      <c r="BP9" s="411"/>
      <c r="BQ9" s="411"/>
      <c r="BR9" s="411"/>
      <c r="BS9" s="411"/>
      <c r="BT9" s="411"/>
      <c r="BU9" s="412"/>
      <c r="BV9" s="410">
        <v>87444</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8.3000000000000007</v>
      </c>
      <c r="CU9" s="408"/>
      <c r="CV9" s="408"/>
      <c r="CW9" s="408"/>
      <c r="CX9" s="408"/>
      <c r="CY9" s="408"/>
      <c r="CZ9" s="408"/>
      <c r="DA9" s="409"/>
      <c r="DB9" s="407">
        <v>8.6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7566</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102965</v>
      </c>
      <c r="BO10" s="411"/>
      <c r="BP10" s="411"/>
      <c r="BQ10" s="411"/>
      <c r="BR10" s="411"/>
      <c r="BS10" s="411"/>
      <c r="BT10" s="411"/>
      <c r="BU10" s="412"/>
      <c r="BV10" s="410">
        <v>2947</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94</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8041</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94</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7918</v>
      </c>
      <c r="S13" s="495"/>
      <c r="T13" s="495"/>
      <c r="U13" s="495"/>
      <c r="V13" s="496"/>
      <c r="W13" s="426" t="s">
        <v>138</v>
      </c>
      <c r="X13" s="427"/>
      <c r="Y13" s="427"/>
      <c r="Z13" s="427"/>
      <c r="AA13" s="427"/>
      <c r="AB13" s="417"/>
      <c r="AC13" s="461">
        <v>913</v>
      </c>
      <c r="AD13" s="462"/>
      <c r="AE13" s="462"/>
      <c r="AF13" s="462"/>
      <c r="AG13" s="504"/>
      <c r="AH13" s="461">
        <v>1007</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326880</v>
      </c>
      <c r="BO13" s="411"/>
      <c r="BP13" s="411"/>
      <c r="BQ13" s="411"/>
      <c r="BR13" s="411"/>
      <c r="BS13" s="411"/>
      <c r="BT13" s="411"/>
      <c r="BU13" s="412"/>
      <c r="BV13" s="410">
        <v>90391</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6.7</v>
      </c>
      <c r="CU13" s="408"/>
      <c r="CV13" s="408"/>
      <c r="CW13" s="408"/>
      <c r="CX13" s="408"/>
      <c r="CY13" s="408"/>
      <c r="CZ13" s="408"/>
      <c r="DA13" s="409"/>
      <c r="DB13" s="407">
        <v>6.4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8036</v>
      </c>
      <c r="S14" s="495"/>
      <c r="T14" s="495"/>
      <c r="U14" s="495"/>
      <c r="V14" s="496"/>
      <c r="W14" s="400"/>
      <c r="X14" s="401"/>
      <c r="Y14" s="401"/>
      <c r="Z14" s="401"/>
      <c r="AA14" s="401"/>
      <c r="AB14" s="390"/>
      <c r="AC14" s="497">
        <v>22.3</v>
      </c>
      <c r="AD14" s="498"/>
      <c r="AE14" s="498"/>
      <c r="AF14" s="498"/>
      <c r="AG14" s="499"/>
      <c r="AH14" s="497">
        <v>24.4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128</v>
      </c>
      <c r="CU14" s="509"/>
      <c r="CV14" s="509"/>
      <c r="CW14" s="509"/>
      <c r="CX14" s="509"/>
      <c r="CY14" s="509"/>
      <c r="CZ14" s="509"/>
      <c r="DA14" s="510"/>
      <c r="DB14" s="508" t="s">
        <v>128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145</v>
      </c>
      <c r="N15" s="502"/>
      <c r="O15" s="502"/>
      <c r="P15" s="502"/>
      <c r="Q15" s="503"/>
      <c r="R15" s="494">
        <v>7897</v>
      </c>
      <c r="S15" s="495"/>
      <c r="T15" s="495"/>
      <c r="U15" s="495"/>
      <c r="V15" s="496"/>
      <c r="W15" s="426" t="s">
        <v>146</v>
      </c>
      <c r="X15" s="427"/>
      <c r="Y15" s="427"/>
      <c r="Z15" s="427"/>
      <c r="AA15" s="427"/>
      <c r="AB15" s="417"/>
      <c r="AC15" s="461">
        <v>1156</v>
      </c>
      <c r="AD15" s="462"/>
      <c r="AE15" s="462"/>
      <c r="AF15" s="462"/>
      <c r="AG15" s="504"/>
      <c r="AH15" s="461">
        <v>1120</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958137</v>
      </c>
      <c r="BO15" s="374"/>
      <c r="BP15" s="374"/>
      <c r="BQ15" s="374"/>
      <c r="BR15" s="374"/>
      <c r="BS15" s="374"/>
      <c r="BT15" s="374"/>
      <c r="BU15" s="375"/>
      <c r="BV15" s="373">
        <v>991203</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28.2</v>
      </c>
      <c r="AD16" s="498"/>
      <c r="AE16" s="498"/>
      <c r="AF16" s="498"/>
      <c r="AG16" s="499"/>
      <c r="AH16" s="497">
        <v>27.1</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2731456</v>
      </c>
      <c r="BO16" s="411"/>
      <c r="BP16" s="411"/>
      <c r="BQ16" s="411"/>
      <c r="BR16" s="411"/>
      <c r="BS16" s="411"/>
      <c r="BT16" s="411"/>
      <c r="BU16" s="412"/>
      <c r="BV16" s="410">
        <v>2529155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2025</v>
      </c>
      <c r="AD17" s="462"/>
      <c r="AE17" s="462"/>
      <c r="AF17" s="462"/>
      <c r="AG17" s="504"/>
      <c r="AH17" s="461">
        <v>2007</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1191499</v>
      </c>
      <c r="BO17" s="411"/>
      <c r="BP17" s="411"/>
      <c r="BQ17" s="411"/>
      <c r="BR17" s="411"/>
      <c r="BS17" s="411"/>
      <c r="BT17" s="411"/>
      <c r="BU17" s="412"/>
      <c r="BV17" s="410">
        <v>1237322</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43.26</v>
      </c>
      <c r="M18" s="534"/>
      <c r="N18" s="534"/>
      <c r="O18" s="534"/>
      <c r="P18" s="534"/>
      <c r="Q18" s="534"/>
      <c r="R18" s="535"/>
      <c r="S18" s="535"/>
      <c r="T18" s="535"/>
      <c r="U18" s="535"/>
      <c r="V18" s="536"/>
      <c r="W18" s="428"/>
      <c r="X18" s="429"/>
      <c r="Y18" s="429"/>
      <c r="Z18" s="429"/>
      <c r="AA18" s="429"/>
      <c r="AB18" s="420"/>
      <c r="AC18" s="537">
        <v>49.5</v>
      </c>
      <c r="AD18" s="538"/>
      <c r="AE18" s="538"/>
      <c r="AF18" s="538"/>
      <c r="AG18" s="539"/>
      <c r="AH18" s="537">
        <v>48.5</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2508988</v>
      </c>
      <c r="BO18" s="411"/>
      <c r="BP18" s="411"/>
      <c r="BQ18" s="411"/>
      <c r="BR18" s="411"/>
      <c r="BS18" s="411"/>
      <c r="BT18" s="411"/>
      <c r="BU18" s="412"/>
      <c r="BV18" s="410">
        <v>2462588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178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3860506</v>
      </c>
      <c r="BO19" s="411"/>
      <c r="BP19" s="411"/>
      <c r="BQ19" s="411"/>
      <c r="BR19" s="411"/>
      <c r="BS19" s="411"/>
      <c r="BT19" s="411"/>
      <c r="BU19" s="412"/>
      <c r="BV19" s="410">
        <v>3623126</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2895</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1652874</v>
      </c>
      <c r="BO22" s="374"/>
      <c r="BP22" s="374"/>
      <c r="BQ22" s="374"/>
      <c r="BR22" s="374"/>
      <c r="BS22" s="374"/>
      <c r="BT22" s="374"/>
      <c r="BU22" s="375"/>
      <c r="BV22" s="373">
        <v>1787085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1243027</v>
      </c>
      <c r="BO23" s="411"/>
      <c r="BP23" s="411"/>
      <c r="BQ23" s="411"/>
      <c r="BR23" s="411"/>
      <c r="BS23" s="411"/>
      <c r="BT23" s="411"/>
      <c r="BU23" s="412"/>
      <c r="BV23" s="410">
        <v>1271377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7030</v>
      </c>
      <c r="R24" s="462"/>
      <c r="S24" s="462"/>
      <c r="T24" s="462"/>
      <c r="U24" s="462"/>
      <c r="V24" s="504"/>
      <c r="W24" s="556"/>
      <c r="X24" s="557"/>
      <c r="Y24" s="558"/>
      <c r="Z24" s="460" t="s">
        <v>171</v>
      </c>
      <c r="AA24" s="440"/>
      <c r="AB24" s="440"/>
      <c r="AC24" s="440"/>
      <c r="AD24" s="440"/>
      <c r="AE24" s="440"/>
      <c r="AF24" s="440"/>
      <c r="AG24" s="441"/>
      <c r="AH24" s="461">
        <v>95</v>
      </c>
      <c r="AI24" s="462"/>
      <c r="AJ24" s="462"/>
      <c r="AK24" s="462"/>
      <c r="AL24" s="504"/>
      <c r="AM24" s="461">
        <v>267045</v>
      </c>
      <c r="AN24" s="462"/>
      <c r="AO24" s="462"/>
      <c r="AP24" s="462"/>
      <c r="AQ24" s="462"/>
      <c r="AR24" s="504"/>
      <c r="AS24" s="461">
        <v>2811</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700847</v>
      </c>
      <c r="BO24" s="411"/>
      <c r="BP24" s="411"/>
      <c r="BQ24" s="411"/>
      <c r="BR24" s="411"/>
      <c r="BS24" s="411"/>
      <c r="BT24" s="411"/>
      <c r="BU24" s="412"/>
      <c r="BV24" s="410">
        <v>790190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5880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175</v>
      </c>
      <c r="AN25" s="462"/>
      <c r="AO25" s="462"/>
      <c r="AP25" s="462"/>
      <c r="AQ25" s="462"/>
      <c r="AR25" s="504"/>
      <c r="AS25" s="461" t="s">
        <v>136</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234151</v>
      </c>
      <c r="BO25" s="374"/>
      <c r="BP25" s="374"/>
      <c r="BQ25" s="374"/>
      <c r="BR25" s="374"/>
      <c r="BS25" s="374"/>
      <c r="BT25" s="374"/>
      <c r="BU25" s="375"/>
      <c r="BV25" s="373">
        <v>270615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5160</v>
      </c>
      <c r="R26" s="462"/>
      <c r="S26" s="462"/>
      <c r="T26" s="462"/>
      <c r="U26" s="462"/>
      <c r="V26" s="504"/>
      <c r="W26" s="556"/>
      <c r="X26" s="557"/>
      <c r="Y26" s="558"/>
      <c r="Z26" s="460" t="s">
        <v>178</v>
      </c>
      <c r="AA26" s="562"/>
      <c r="AB26" s="562"/>
      <c r="AC26" s="562"/>
      <c r="AD26" s="562"/>
      <c r="AE26" s="562"/>
      <c r="AF26" s="562"/>
      <c r="AG26" s="563"/>
      <c r="AH26" s="461" t="s">
        <v>175</v>
      </c>
      <c r="AI26" s="462"/>
      <c r="AJ26" s="462"/>
      <c r="AK26" s="462"/>
      <c r="AL26" s="504"/>
      <c r="AM26" s="461" t="s">
        <v>136</v>
      </c>
      <c r="AN26" s="462"/>
      <c r="AO26" s="462"/>
      <c r="AP26" s="462"/>
      <c r="AQ26" s="462"/>
      <c r="AR26" s="504"/>
      <c r="AS26" s="461" t="s">
        <v>175</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175</v>
      </c>
      <c r="BO26" s="411"/>
      <c r="BP26" s="411"/>
      <c r="BQ26" s="411"/>
      <c r="BR26" s="411"/>
      <c r="BS26" s="411"/>
      <c r="BT26" s="411"/>
      <c r="BU26" s="412"/>
      <c r="BV26" s="410" t="s">
        <v>175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2590</v>
      </c>
      <c r="R27" s="462"/>
      <c r="S27" s="462"/>
      <c r="T27" s="462"/>
      <c r="U27" s="462"/>
      <c r="V27" s="504"/>
      <c r="W27" s="556"/>
      <c r="X27" s="557"/>
      <c r="Y27" s="558"/>
      <c r="Z27" s="460" t="s">
        <v>181</v>
      </c>
      <c r="AA27" s="440"/>
      <c r="AB27" s="440"/>
      <c r="AC27" s="440"/>
      <c r="AD27" s="440"/>
      <c r="AE27" s="440"/>
      <c r="AF27" s="440"/>
      <c r="AG27" s="441"/>
      <c r="AH27" s="461" t="s">
        <v>175</v>
      </c>
      <c r="AI27" s="462"/>
      <c r="AJ27" s="462"/>
      <c r="AK27" s="462"/>
      <c r="AL27" s="504"/>
      <c r="AM27" s="461" t="s">
        <v>175</v>
      </c>
      <c r="AN27" s="462"/>
      <c r="AO27" s="462"/>
      <c r="AP27" s="462"/>
      <c r="AQ27" s="462"/>
      <c r="AR27" s="504"/>
      <c r="AS27" s="461" t="s">
        <v>136</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168000</v>
      </c>
      <c r="BO27" s="530"/>
      <c r="BP27" s="530"/>
      <c r="BQ27" s="530"/>
      <c r="BR27" s="530"/>
      <c r="BS27" s="530"/>
      <c r="BT27" s="530"/>
      <c r="BU27" s="531"/>
      <c r="BV27" s="529">
        <v>168000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2010</v>
      </c>
      <c r="R28" s="462"/>
      <c r="S28" s="462"/>
      <c r="T28" s="462"/>
      <c r="U28" s="462"/>
      <c r="V28" s="504"/>
      <c r="W28" s="556"/>
      <c r="X28" s="557"/>
      <c r="Y28" s="558"/>
      <c r="Z28" s="460" t="s">
        <v>184</v>
      </c>
      <c r="AA28" s="440"/>
      <c r="AB28" s="440"/>
      <c r="AC28" s="440"/>
      <c r="AD28" s="440"/>
      <c r="AE28" s="440"/>
      <c r="AF28" s="440"/>
      <c r="AG28" s="441"/>
      <c r="AH28" s="461" t="s">
        <v>175</v>
      </c>
      <c r="AI28" s="462"/>
      <c r="AJ28" s="462"/>
      <c r="AK28" s="462"/>
      <c r="AL28" s="504"/>
      <c r="AM28" s="461" t="s">
        <v>175</v>
      </c>
      <c r="AN28" s="462"/>
      <c r="AO28" s="462"/>
      <c r="AP28" s="462"/>
      <c r="AQ28" s="462"/>
      <c r="AR28" s="504"/>
      <c r="AS28" s="461" t="s">
        <v>175</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1089774</v>
      </c>
      <c r="BO28" s="374"/>
      <c r="BP28" s="374"/>
      <c r="BQ28" s="374"/>
      <c r="BR28" s="374"/>
      <c r="BS28" s="374"/>
      <c r="BT28" s="374"/>
      <c r="BU28" s="375"/>
      <c r="BV28" s="373">
        <v>986809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9</v>
      </c>
      <c r="M29" s="462"/>
      <c r="N29" s="462"/>
      <c r="O29" s="462"/>
      <c r="P29" s="504"/>
      <c r="Q29" s="461">
        <v>1830</v>
      </c>
      <c r="R29" s="462"/>
      <c r="S29" s="462"/>
      <c r="T29" s="462"/>
      <c r="U29" s="462"/>
      <c r="V29" s="504"/>
      <c r="W29" s="559"/>
      <c r="X29" s="560"/>
      <c r="Y29" s="561"/>
      <c r="Z29" s="460" t="s">
        <v>187</v>
      </c>
      <c r="AA29" s="440"/>
      <c r="AB29" s="440"/>
      <c r="AC29" s="440"/>
      <c r="AD29" s="440"/>
      <c r="AE29" s="440"/>
      <c r="AF29" s="440"/>
      <c r="AG29" s="441"/>
      <c r="AH29" s="461">
        <v>95</v>
      </c>
      <c r="AI29" s="462"/>
      <c r="AJ29" s="462"/>
      <c r="AK29" s="462"/>
      <c r="AL29" s="504"/>
      <c r="AM29" s="461">
        <v>267045</v>
      </c>
      <c r="AN29" s="462"/>
      <c r="AO29" s="462"/>
      <c r="AP29" s="462"/>
      <c r="AQ29" s="462"/>
      <c r="AR29" s="504"/>
      <c r="AS29" s="461">
        <v>2811</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238155</v>
      </c>
      <c r="BO29" s="411"/>
      <c r="BP29" s="411"/>
      <c r="BQ29" s="411"/>
      <c r="BR29" s="411"/>
      <c r="BS29" s="411"/>
      <c r="BT29" s="411"/>
      <c r="BU29" s="412"/>
      <c r="BV29" s="410">
        <v>237442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95.3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976374</v>
      </c>
      <c r="BO30" s="530"/>
      <c r="BP30" s="530"/>
      <c r="BQ30" s="530"/>
      <c r="BR30" s="530"/>
      <c r="BS30" s="530"/>
      <c r="BT30" s="530"/>
      <c r="BU30" s="531"/>
      <c r="BV30" s="529">
        <v>920743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196</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原村国民健康保険事業勘定特別会計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原村水道事業会計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諏訪広域連合（一般会計）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（財）原村振興公社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原村農業者労働災害共済事業特別会計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原村国民健康保険直営診療施設勘定特別会計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原村下水道事業会計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〃（救護施設八ヶ岳寮特別会計）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原村後期高齢者医療特別会計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〃（介護保険特別会計）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〃（諏訪広域消防特別会計）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〃（ふるさと振興基金事業特別会計）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諏訪南行政事務組合（一般会計）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〃（ごみ処理事業特別会計）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諏訪中央病院組合（病院事業会計）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〃（介護老人保健施設特別会計）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〃（看護専門学校特別会計）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d1itjJn35Fp/A3q8A18hkweh0KRXQ6IpRuZt51GfLvL0nxFeGp8WYsnRnyqOCE8iX5uR13EV7VNlTbUQbb+mTg==" saltValue="Ld5nbs7fVQ8HnXNPli4c+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79" t="s">
        <v>567</v>
      </c>
      <c r="D34" s="1179"/>
      <c r="E34" s="1180"/>
      <c r="F34" s="32">
        <v>36.89</v>
      </c>
      <c r="G34" s="33">
        <v>36.76</v>
      </c>
      <c r="H34" s="33">
        <v>37.340000000000003</v>
      </c>
      <c r="I34" s="33">
        <v>36.049999999999997</v>
      </c>
      <c r="J34" s="34">
        <v>34.28</v>
      </c>
      <c r="K34" s="22"/>
      <c r="L34" s="22"/>
      <c r="M34" s="22"/>
      <c r="N34" s="22"/>
      <c r="O34" s="22"/>
      <c r="P34" s="22"/>
    </row>
    <row r="35" spans="1:16" ht="39" customHeight="1" x14ac:dyDescent="0.15">
      <c r="A35" s="22"/>
      <c r="B35" s="35"/>
      <c r="C35" s="1173" t="s">
        <v>568</v>
      </c>
      <c r="D35" s="1174"/>
      <c r="E35" s="1175"/>
      <c r="F35" s="36">
        <v>11.26</v>
      </c>
      <c r="G35" s="37">
        <v>13.86</v>
      </c>
      <c r="H35" s="37">
        <v>17.420000000000002</v>
      </c>
      <c r="I35" s="37">
        <v>19.96</v>
      </c>
      <c r="J35" s="38">
        <v>22</v>
      </c>
      <c r="K35" s="22"/>
      <c r="L35" s="22"/>
      <c r="M35" s="22"/>
      <c r="N35" s="22"/>
      <c r="O35" s="22"/>
      <c r="P35" s="22"/>
    </row>
    <row r="36" spans="1:16" ht="39" customHeight="1" x14ac:dyDescent="0.15">
      <c r="A36" s="22"/>
      <c r="B36" s="35"/>
      <c r="C36" s="1173" t="s">
        <v>569</v>
      </c>
      <c r="D36" s="1174"/>
      <c r="E36" s="1175"/>
      <c r="F36" s="36">
        <v>7.21</v>
      </c>
      <c r="G36" s="37">
        <v>7.78</v>
      </c>
      <c r="H36" s="37">
        <v>11.08</v>
      </c>
      <c r="I36" s="37">
        <v>13.52</v>
      </c>
      <c r="J36" s="38">
        <v>19.73</v>
      </c>
      <c r="K36" s="22"/>
      <c r="L36" s="22"/>
      <c r="M36" s="22"/>
      <c r="N36" s="22"/>
      <c r="O36" s="22"/>
      <c r="P36" s="22"/>
    </row>
    <row r="37" spans="1:16" ht="39" customHeight="1" x14ac:dyDescent="0.15">
      <c r="A37" s="22"/>
      <c r="B37" s="35"/>
      <c r="C37" s="1173" t="s">
        <v>570</v>
      </c>
      <c r="D37" s="1174"/>
      <c r="E37" s="1175"/>
      <c r="F37" s="36">
        <v>3.66</v>
      </c>
      <c r="G37" s="37">
        <v>3.49</v>
      </c>
      <c r="H37" s="37">
        <v>3.23</v>
      </c>
      <c r="I37" s="37">
        <v>3.14</v>
      </c>
      <c r="J37" s="38">
        <v>3.82</v>
      </c>
      <c r="K37" s="22"/>
      <c r="L37" s="22"/>
      <c r="M37" s="22"/>
      <c r="N37" s="22"/>
      <c r="O37" s="22"/>
      <c r="P37" s="22"/>
    </row>
    <row r="38" spans="1:16" ht="39" customHeight="1" x14ac:dyDescent="0.15">
      <c r="A38" s="22"/>
      <c r="B38" s="35"/>
      <c r="C38" s="1173" t="s">
        <v>571</v>
      </c>
      <c r="D38" s="1174"/>
      <c r="E38" s="1175"/>
      <c r="F38" s="36">
        <v>2.36</v>
      </c>
      <c r="G38" s="37">
        <v>2.11</v>
      </c>
      <c r="H38" s="37">
        <v>1.34</v>
      </c>
      <c r="I38" s="37">
        <v>1.24</v>
      </c>
      <c r="J38" s="38">
        <v>1.1499999999999999</v>
      </c>
      <c r="K38" s="22"/>
      <c r="L38" s="22"/>
      <c r="M38" s="22"/>
      <c r="N38" s="22"/>
      <c r="O38" s="22"/>
      <c r="P38" s="22"/>
    </row>
    <row r="39" spans="1:16" ht="39" customHeight="1" x14ac:dyDescent="0.15">
      <c r="A39" s="22"/>
      <c r="B39" s="35"/>
      <c r="C39" s="1173" t="s">
        <v>572</v>
      </c>
      <c r="D39" s="1174"/>
      <c r="E39" s="1175"/>
      <c r="F39" s="36">
        <v>0.01</v>
      </c>
      <c r="G39" s="37">
        <v>0.01</v>
      </c>
      <c r="H39" s="37">
        <v>0.06</v>
      </c>
      <c r="I39" s="37">
        <v>0</v>
      </c>
      <c r="J39" s="38">
        <v>7.0000000000000007E-2</v>
      </c>
      <c r="K39" s="22"/>
      <c r="L39" s="22"/>
      <c r="M39" s="22"/>
      <c r="N39" s="22"/>
      <c r="O39" s="22"/>
      <c r="P39" s="22"/>
    </row>
    <row r="40" spans="1:16" ht="39" customHeight="1" x14ac:dyDescent="0.15">
      <c r="A40" s="22"/>
      <c r="B40" s="35"/>
      <c r="C40" s="1173" t="s">
        <v>573</v>
      </c>
      <c r="D40" s="1174"/>
      <c r="E40" s="1175"/>
      <c r="F40" s="36">
        <v>7.0000000000000007E-2</v>
      </c>
      <c r="G40" s="37">
        <v>0.08</v>
      </c>
      <c r="H40" s="37">
        <v>0.06</v>
      </c>
      <c r="I40" s="37">
        <v>7.0000000000000007E-2</v>
      </c>
      <c r="J40" s="38">
        <v>0.06</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574</v>
      </c>
      <c r="D42" s="1174"/>
      <c r="E42" s="1175"/>
      <c r="F42" s="36" t="s">
        <v>519</v>
      </c>
      <c r="G42" s="37" t="s">
        <v>519</v>
      </c>
      <c r="H42" s="37" t="s">
        <v>519</v>
      </c>
      <c r="I42" s="37" t="s">
        <v>519</v>
      </c>
      <c r="J42" s="38" t="s">
        <v>519</v>
      </c>
      <c r="K42" s="22"/>
      <c r="L42" s="22"/>
      <c r="M42" s="22"/>
      <c r="N42" s="22"/>
      <c r="O42" s="22"/>
      <c r="P42" s="22"/>
    </row>
    <row r="43" spans="1:16" ht="39" customHeight="1" thickBot="1" x14ac:dyDescent="0.2">
      <c r="A43" s="22"/>
      <c r="B43" s="40"/>
      <c r="C43" s="1176" t="s">
        <v>575</v>
      </c>
      <c r="D43" s="1177"/>
      <c r="E43" s="1178"/>
      <c r="F43" s="41">
        <v>0.14000000000000001</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jm8l+Dgawu2woOiaRK3nngxOqHlNwdp+tuoLjdxwASIrAI9iqOf3BAlObwvsADCI1n6WqB3/BoiL2SpfR7yXA==" saltValue="pvUq7oeyU1zAA2osrezi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290</v>
      </c>
      <c r="L45" s="60">
        <v>296</v>
      </c>
      <c r="M45" s="60">
        <v>306</v>
      </c>
      <c r="N45" s="60">
        <v>313</v>
      </c>
      <c r="O45" s="61">
        <v>321</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519</v>
      </c>
      <c r="L46" s="64" t="s">
        <v>519</v>
      </c>
      <c r="M46" s="64" t="s">
        <v>519</v>
      </c>
      <c r="N46" s="64" t="s">
        <v>519</v>
      </c>
      <c r="O46" s="65" t="s">
        <v>519</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519</v>
      </c>
      <c r="L47" s="64" t="s">
        <v>519</v>
      </c>
      <c r="M47" s="64" t="s">
        <v>519</v>
      </c>
      <c r="N47" s="64" t="s">
        <v>519</v>
      </c>
      <c r="O47" s="65" t="s">
        <v>519</v>
      </c>
      <c r="P47" s="48"/>
      <c r="Q47" s="48"/>
      <c r="R47" s="48"/>
      <c r="S47" s="48"/>
      <c r="T47" s="48"/>
      <c r="U47" s="48"/>
    </row>
    <row r="48" spans="1:21" ht="30.75" customHeight="1" x14ac:dyDescent="0.15">
      <c r="A48" s="48"/>
      <c r="B48" s="1183"/>
      <c r="C48" s="1184"/>
      <c r="D48" s="62"/>
      <c r="E48" s="1189" t="s">
        <v>15</v>
      </c>
      <c r="F48" s="1189"/>
      <c r="G48" s="1189"/>
      <c r="H48" s="1189"/>
      <c r="I48" s="1189"/>
      <c r="J48" s="1190"/>
      <c r="K48" s="63">
        <v>185</v>
      </c>
      <c r="L48" s="64">
        <v>165</v>
      </c>
      <c r="M48" s="64">
        <v>137</v>
      </c>
      <c r="N48" s="64">
        <v>120</v>
      </c>
      <c r="O48" s="65">
        <v>111</v>
      </c>
      <c r="P48" s="48"/>
      <c r="Q48" s="48"/>
      <c r="R48" s="48"/>
      <c r="S48" s="48"/>
      <c r="T48" s="48"/>
      <c r="U48" s="48"/>
    </row>
    <row r="49" spans="1:21" ht="30.75" customHeight="1" x14ac:dyDescent="0.15">
      <c r="A49" s="48"/>
      <c r="B49" s="1183"/>
      <c r="C49" s="1184"/>
      <c r="D49" s="62"/>
      <c r="E49" s="1189" t="s">
        <v>16</v>
      </c>
      <c r="F49" s="1189"/>
      <c r="G49" s="1189"/>
      <c r="H49" s="1189"/>
      <c r="I49" s="1189"/>
      <c r="J49" s="1190"/>
      <c r="K49" s="63">
        <v>37</v>
      </c>
      <c r="L49" s="64">
        <v>42</v>
      </c>
      <c r="M49" s="64">
        <v>47</v>
      </c>
      <c r="N49" s="64">
        <v>53</v>
      </c>
      <c r="O49" s="65">
        <v>55</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519</v>
      </c>
      <c r="L50" s="64" t="s">
        <v>519</v>
      </c>
      <c r="M50" s="64" t="s">
        <v>519</v>
      </c>
      <c r="N50" s="64" t="s">
        <v>519</v>
      </c>
      <c r="O50" s="65" t="s">
        <v>519</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519</v>
      </c>
      <c r="L51" s="64" t="s">
        <v>519</v>
      </c>
      <c r="M51" s="64" t="s">
        <v>519</v>
      </c>
      <c r="N51" s="64" t="s">
        <v>519</v>
      </c>
      <c r="O51" s="65" t="s">
        <v>519</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376</v>
      </c>
      <c r="L52" s="64">
        <v>355</v>
      </c>
      <c r="M52" s="64">
        <v>335</v>
      </c>
      <c r="N52" s="64">
        <v>314</v>
      </c>
      <c r="O52" s="65">
        <v>293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136</v>
      </c>
      <c r="L53" s="69">
        <v>148</v>
      </c>
      <c r="M53" s="69">
        <v>155</v>
      </c>
      <c r="N53" s="69">
        <v>172</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7MV6ojRWAcrX7rvzOPkX8pSsH4e77sx4fSxf2scISHhYrGINYbgEXPVRv6uuEws74ZC05GiPEXehTdblqOF8Q==" saltValue="LAN1si/s7ywWlRCYSvsm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07" t="s">
        <v>30</v>
      </c>
      <c r="C41" s="1208"/>
      <c r="D41" s="102"/>
      <c r="E41" s="1213" t="s">
        <v>31</v>
      </c>
      <c r="F41" s="1213"/>
      <c r="G41" s="1213"/>
      <c r="H41" s="1214"/>
      <c r="I41" s="358">
        <v>1902</v>
      </c>
      <c r="J41" s="359">
        <v>1898</v>
      </c>
      <c r="K41" s="359">
        <v>1886</v>
      </c>
      <c r="L41" s="359">
        <v>1787</v>
      </c>
      <c r="M41" s="360">
        <v>1653</v>
      </c>
    </row>
    <row r="42" spans="2:13" ht="27.75" customHeight="1" x14ac:dyDescent="0.15">
      <c r="B42" s="1209"/>
      <c r="C42" s="1210"/>
      <c r="D42" s="103"/>
      <c r="E42" s="1215" t="s">
        <v>32</v>
      </c>
      <c r="F42" s="1215"/>
      <c r="G42" s="1215"/>
      <c r="H42" s="1216"/>
      <c r="I42" s="361" t="s">
        <v>519</v>
      </c>
      <c r="J42" s="362" t="s">
        <v>519</v>
      </c>
      <c r="K42" s="362" t="s">
        <v>519</v>
      </c>
      <c r="L42" s="362" t="s">
        <v>519</v>
      </c>
      <c r="M42" s="363" t="s">
        <v>519</v>
      </c>
    </row>
    <row r="43" spans="2:13" ht="27.75" customHeight="1" x14ac:dyDescent="0.15">
      <c r="B43" s="1209"/>
      <c r="C43" s="1210"/>
      <c r="D43" s="103"/>
      <c r="E43" s="1215" t="s">
        <v>33</v>
      </c>
      <c r="F43" s="1215"/>
      <c r="G43" s="1215"/>
      <c r="H43" s="1216"/>
      <c r="I43" s="361">
        <v>651</v>
      </c>
      <c r="J43" s="362">
        <v>536</v>
      </c>
      <c r="K43" s="362">
        <v>446</v>
      </c>
      <c r="L43" s="362">
        <v>355</v>
      </c>
      <c r="M43" s="363">
        <v>264</v>
      </c>
    </row>
    <row r="44" spans="2:13" ht="27.75" customHeight="1" x14ac:dyDescent="0.15">
      <c r="B44" s="1209"/>
      <c r="C44" s="1210"/>
      <c r="D44" s="103"/>
      <c r="E44" s="1215" t="s">
        <v>34</v>
      </c>
      <c r="F44" s="1215"/>
      <c r="G44" s="1215"/>
      <c r="H44" s="1216"/>
      <c r="I44" s="361">
        <v>593</v>
      </c>
      <c r="J44" s="362">
        <v>259</v>
      </c>
      <c r="K44" s="362">
        <v>826</v>
      </c>
      <c r="L44" s="362">
        <v>604</v>
      </c>
      <c r="M44" s="363">
        <v>830</v>
      </c>
    </row>
    <row r="45" spans="2:13" ht="27.75" customHeight="1" x14ac:dyDescent="0.15">
      <c r="B45" s="1209"/>
      <c r="C45" s="1210"/>
      <c r="D45" s="103"/>
      <c r="E45" s="1215" t="s">
        <v>35</v>
      </c>
      <c r="F45" s="1215"/>
      <c r="G45" s="1215"/>
      <c r="H45" s="1216"/>
      <c r="I45" s="361">
        <v>318</v>
      </c>
      <c r="J45" s="362">
        <v>309</v>
      </c>
      <c r="K45" s="362">
        <v>379</v>
      </c>
      <c r="L45" s="362">
        <v>399</v>
      </c>
      <c r="M45" s="363">
        <v>487</v>
      </c>
    </row>
    <row r="46" spans="2:13" ht="27.75" customHeight="1" x14ac:dyDescent="0.15">
      <c r="B46" s="1209"/>
      <c r="C46" s="1210"/>
      <c r="D46" s="104"/>
      <c r="E46" s="1215" t="s">
        <v>36</v>
      </c>
      <c r="F46" s="1215"/>
      <c r="G46" s="1215"/>
      <c r="H46" s="1216"/>
      <c r="I46" s="361" t="s">
        <v>519</v>
      </c>
      <c r="J46" s="362" t="s">
        <v>519</v>
      </c>
      <c r="K46" s="362" t="s">
        <v>519</v>
      </c>
      <c r="L46" s="362" t="s">
        <v>519</v>
      </c>
      <c r="M46" s="363" t="s">
        <v>519</v>
      </c>
    </row>
    <row r="47" spans="2:13" ht="27.75" customHeight="1" x14ac:dyDescent="0.15">
      <c r="B47" s="1209"/>
      <c r="C47" s="1210"/>
      <c r="D47" s="105"/>
      <c r="E47" s="1217" t="s">
        <v>37</v>
      </c>
      <c r="F47" s="1218"/>
      <c r="G47" s="1218"/>
      <c r="H47" s="1219"/>
      <c r="I47" s="361" t="s">
        <v>519</v>
      </c>
      <c r="J47" s="362" t="s">
        <v>519</v>
      </c>
      <c r="K47" s="362" t="s">
        <v>519</v>
      </c>
      <c r="L47" s="362" t="s">
        <v>519</v>
      </c>
      <c r="M47" s="363" t="s">
        <v>519</v>
      </c>
    </row>
    <row r="48" spans="2:13" ht="27.75" customHeight="1" x14ac:dyDescent="0.15">
      <c r="B48" s="1209"/>
      <c r="C48" s="1210"/>
      <c r="D48" s="103"/>
      <c r="E48" s="1215" t="s">
        <v>38</v>
      </c>
      <c r="F48" s="1215"/>
      <c r="G48" s="1215"/>
      <c r="H48" s="1216"/>
      <c r="I48" s="361" t="s">
        <v>519</v>
      </c>
      <c r="J48" s="362" t="s">
        <v>519</v>
      </c>
      <c r="K48" s="362" t="s">
        <v>519</v>
      </c>
      <c r="L48" s="362" t="s">
        <v>519</v>
      </c>
      <c r="M48" s="363" t="s">
        <v>519</v>
      </c>
    </row>
    <row r="49" spans="2:13" ht="27.75" customHeight="1" x14ac:dyDescent="0.15">
      <c r="B49" s="1211"/>
      <c r="C49" s="1212"/>
      <c r="D49" s="103"/>
      <c r="E49" s="1215" t="s">
        <v>39</v>
      </c>
      <c r="F49" s="1215"/>
      <c r="G49" s="1215"/>
      <c r="H49" s="1216"/>
      <c r="I49" s="361" t="s">
        <v>519</v>
      </c>
      <c r="J49" s="362" t="s">
        <v>519</v>
      </c>
      <c r="K49" s="362" t="s">
        <v>519</v>
      </c>
      <c r="L49" s="362" t="s">
        <v>519</v>
      </c>
      <c r="M49" s="363" t="s">
        <v>519</v>
      </c>
    </row>
    <row r="50" spans="2:13" ht="27.75" customHeight="1" x14ac:dyDescent="0.15">
      <c r="B50" s="1220" t="s">
        <v>40</v>
      </c>
      <c r="C50" s="1221"/>
      <c r="D50" s="106"/>
      <c r="E50" s="1215" t="s">
        <v>41</v>
      </c>
      <c r="F50" s="1215"/>
      <c r="G50" s="1215"/>
      <c r="H50" s="1216"/>
      <c r="I50" s="361">
        <v>3140</v>
      </c>
      <c r="J50" s="362">
        <v>2554</v>
      </c>
      <c r="K50" s="362">
        <v>2642</v>
      </c>
      <c r="L50" s="362">
        <v>2629</v>
      </c>
      <c r="M50" s="363">
        <v>2787</v>
      </c>
    </row>
    <row r="51" spans="2:13" ht="27.75" customHeight="1" x14ac:dyDescent="0.15">
      <c r="B51" s="1209"/>
      <c r="C51" s="1210"/>
      <c r="D51" s="103"/>
      <c r="E51" s="1215" t="s">
        <v>42</v>
      </c>
      <c r="F51" s="1215"/>
      <c r="G51" s="1215"/>
      <c r="H51" s="1216"/>
      <c r="I51" s="361" t="s">
        <v>519</v>
      </c>
      <c r="J51" s="362" t="s">
        <v>519</v>
      </c>
      <c r="K51" s="362" t="s">
        <v>519</v>
      </c>
      <c r="L51" s="362" t="s">
        <v>519</v>
      </c>
      <c r="M51" s="363" t="s">
        <v>519</v>
      </c>
    </row>
    <row r="52" spans="2:13" ht="27.75" customHeight="1" x14ac:dyDescent="0.15">
      <c r="B52" s="1211"/>
      <c r="C52" s="1212"/>
      <c r="D52" s="103"/>
      <c r="E52" s="1215" t="s">
        <v>43</v>
      </c>
      <c r="F52" s="1215"/>
      <c r="G52" s="1215"/>
      <c r="H52" s="1216"/>
      <c r="I52" s="361">
        <v>3147</v>
      </c>
      <c r="J52" s="362">
        <v>3025</v>
      </c>
      <c r="K52" s="362">
        <v>3051</v>
      </c>
      <c r="L52" s="362">
        <v>3066</v>
      </c>
      <c r="M52" s="363">
        <v>2987</v>
      </c>
    </row>
    <row r="53" spans="2:13" ht="27.75" customHeight="1" thickBot="1" x14ac:dyDescent="0.2">
      <c r="B53" s="1222" t="s">
        <v>44</v>
      </c>
      <c r="C53" s="1223"/>
      <c r="D53" s="107"/>
      <c r="E53" s="1224" t="s">
        <v>45</v>
      </c>
      <c r="F53" s="1224"/>
      <c r="G53" s="1224"/>
      <c r="H53" s="1225"/>
      <c r="I53" s="364">
        <v>-2824</v>
      </c>
      <c r="J53" s="365">
        <v>-2577</v>
      </c>
      <c r="K53" s="365">
        <v>-2156</v>
      </c>
      <c r="L53" s="365">
        <v>-2550</v>
      </c>
      <c r="M53" s="366">
        <v>-2541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HOFqX9URUGxAK06WdjUdV+dbjWNrB1ga7Db05EVx6I4eTOVX3XqtBxHWnLrFHGVn8K/AYu4jW9R/h8YCRuZ2Q==" saltValue="ijAcKBUbLO8ska4fFF28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election activeCell="F62" sqref="F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4" t="s">
        <v>48</v>
      </c>
      <c r="D55" s="1234"/>
      <c r="E55" s="1235"/>
      <c r="F55" s="119">
        <v>984</v>
      </c>
      <c r="G55" s="119">
        <v>987</v>
      </c>
      <c r="H55" s="120">
        <v>1090</v>
      </c>
    </row>
    <row r="56" spans="2:8" ht="52.5" customHeight="1" x14ac:dyDescent="0.15">
      <c r="B56" s="121"/>
      <c r="C56" s="1236" t="s">
        <v>49</v>
      </c>
      <c r="D56" s="1236"/>
      <c r="E56" s="1237"/>
      <c r="F56" s="122">
        <v>237</v>
      </c>
      <c r="G56" s="122">
        <v>237</v>
      </c>
      <c r="H56" s="123">
        <v>238</v>
      </c>
    </row>
    <row r="57" spans="2:8" ht="53.25" customHeight="1" x14ac:dyDescent="0.15">
      <c r="B57" s="121"/>
      <c r="C57" s="1238" t="s">
        <v>50</v>
      </c>
      <c r="D57" s="1238"/>
      <c r="E57" s="1239"/>
      <c r="F57" s="124">
        <v>937</v>
      </c>
      <c r="G57" s="124">
        <v>921</v>
      </c>
      <c r="H57" s="125">
        <v>976</v>
      </c>
    </row>
    <row r="58" spans="2:8" ht="45.75" customHeight="1" x14ac:dyDescent="0.15">
      <c r="B58" s="126"/>
      <c r="C58" s="1226" t="s">
        <v>603</v>
      </c>
      <c r="D58" s="1227"/>
      <c r="E58" s="1228"/>
      <c r="F58" s="127">
        <v>0</v>
      </c>
      <c r="G58" s="127">
        <v>300</v>
      </c>
      <c r="H58" s="128">
        <v>319</v>
      </c>
    </row>
    <row r="59" spans="2:8" ht="45.75" customHeight="1" x14ac:dyDescent="0.15">
      <c r="B59" s="126"/>
      <c r="C59" s="1226" t="s">
        <v>604</v>
      </c>
      <c r="D59" s="1227"/>
      <c r="E59" s="1228"/>
      <c r="F59" s="127">
        <v>232</v>
      </c>
      <c r="G59" s="127">
        <v>216</v>
      </c>
      <c r="H59" s="128">
        <v>217</v>
      </c>
    </row>
    <row r="60" spans="2:8" ht="45.75" customHeight="1" x14ac:dyDescent="0.15">
      <c r="B60" s="126"/>
      <c r="C60" s="1226" t="s">
        <v>605</v>
      </c>
      <c r="D60" s="1227"/>
      <c r="E60" s="1228"/>
      <c r="F60" s="127">
        <v>200</v>
      </c>
      <c r="G60" s="127">
        <v>200</v>
      </c>
      <c r="H60" s="128">
        <v>200</v>
      </c>
    </row>
    <row r="61" spans="2:8" ht="45.75" customHeight="1" x14ac:dyDescent="0.15">
      <c r="B61" s="126"/>
      <c r="C61" s="1226" t="s">
        <v>606</v>
      </c>
      <c r="D61" s="1227"/>
      <c r="E61" s="1228"/>
      <c r="F61" s="127">
        <v>40</v>
      </c>
      <c r="G61" s="127">
        <v>51</v>
      </c>
      <c r="H61" s="128">
        <v>68</v>
      </c>
    </row>
    <row r="62" spans="2:8" ht="45.75" customHeight="1" thickBot="1" x14ac:dyDescent="0.2">
      <c r="B62" s="129"/>
      <c r="C62" s="1229" t="s">
        <v>607</v>
      </c>
      <c r="D62" s="1230"/>
      <c r="E62" s="1231"/>
      <c r="F62" s="130">
        <v>81</v>
      </c>
      <c r="G62" s="130">
        <v>66</v>
      </c>
      <c r="H62" s="131">
        <v>66</v>
      </c>
    </row>
    <row r="63" spans="2:8" ht="52.5" customHeight="1" thickBot="1" x14ac:dyDescent="0.2">
      <c r="B63" s="132"/>
      <c r="C63" s="1232" t="s">
        <v>51</v>
      </c>
      <c r="D63" s="1232"/>
      <c r="E63" s="1233"/>
      <c r="F63" s="133">
        <v>2158</v>
      </c>
      <c r="G63" s="133">
        <v>2145</v>
      </c>
      <c r="H63" s="134">
        <v>2304</v>
      </c>
    </row>
    <row r="64" spans="2:8" x14ac:dyDescent="0.15"/>
  </sheetData>
  <sheetProtection algorithmName="SHA-512" hashValue="5vARwi5gaUk2UvU45lYfDlFEpaLI5EVWEG5KW9hLAUb6jw6zkrtmc+RYsWhcp4IMr013JkrOGv2qPOCzx4VAig==" saltValue="LKP45oRjVuArB7nTKcOR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66388</v>
      </c>
      <c r="E3" s="153"/>
      <c r="F3" s="154">
        <v>202870</v>
      </c>
      <c r="G3" s="155"/>
      <c r="H3" s="156"/>
    </row>
    <row r="4" spans="1:8" x14ac:dyDescent="0.15">
      <c r="A4" s="157"/>
      <c r="B4" s="158"/>
      <c r="C4" s="159"/>
      <c r="D4" s="160">
        <v>39687</v>
      </c>
      <c r="E4" s="161"/>
      <c r="F4" s="162">
        <v>79735</v>
      </c>
      <c r="G4" s="163"/>
      <c r="H4" s="164"/>
    </row>
    <row r="5" spans="1:8" x14ac:dyDescent="0.15">
      <c r="A5" s="145" t="s">
        <v>552</v>
      </c>
      <c r="B5" s="150"/>
      <c r="C5" s="151"/>
      <c r="D5" s="152">
        <v>114918</v>
      </c>
      <c r="E5" s="153"/>
      <c r="F5" s="154">
        <v>167497</v>
      </c>
      <c r="G5" s="155"/>
      <c r="H5" s="156"/>
    </row>
    <row r="6" spans="1:8" x14ac:dyDescent="0.15">
      <c r="A6" s="157"/>
      <c r="B6" s="158"/>
      <c r="C6" s="159"/>
      <c r="D6" s="160">
        <v>99608</v>
      </c>
      <c r="E6" s="161"/>
      <c r="F6" s="162">
        <v>82571</v>
      </c>
      <c r="G6" s="163"/>
      <c r="H6" s="164"/>
    </row>
    <row r="7" spans="1:8" x14ac:dyDescent="0.15">
      <c r="A7" s="145" t="s">
        <v>553</v>
      </c>
      <c r="B7" s="150"/>
      <c r="C7" s="151"/>
      <c r="D7" s="152">
        <v>55446</v>
      </c>
      <c r="E7" s="153"/>
      <c r="F7" s="154">
        <v>190274</v>
      </c>
      <c r="G7" s="155"/>
      <c r="H7" s="156"/>
    </row>
    <row r="8" spans="1:8" x14ac:dyDescent="0.15">
      <c r="A8" s="157"/>
      <c r="B8" s="158"/>
      <c r="C8" s="159"/>
      <c r="D8" s="160">
        <v>23482</v>
      </c>
      <c r="E8" s="161"/>
      <c r="F8" s="162">
        <v>88584</v>
      </c>
      <c r="G8" s="163"/>
      <c r="H8" s="164"/>
    </row>
    <row r="9" spans="1:8" x14ac:dyDescent="0.15">
      <c r="A9" s="145" t="s">
        <v>554</v>
      </c>
      <c r="B9" s="150"/>
      <c r="C9" s="151"/>
      <c r="D9" s="152">
        <v>31357</v>
      </c>
      <c r="E9" s="153"/>
      <c r="F9" s="154">
        <v>200194</v>
      </c>
      <c r="G9" s="155"/>
      <c r="H9" s="156"/>
    </row>
    <row r="10" spans="1:8" x14ac:dyDescent="0.15">
      <c r="A10" s="157"/>
      <c r="B10" s="158"/>
      <c r="C10" s="159"/>
      <c r="D10" s="160">
        <v>26486</v>
      </c>
      <c r="E10" s="161"/>
      <c r="F10" s="162">
        <v>106422</v>
      </c>
      <c r="G10" s="163"/>
      <c r="H10" s="164"/>
    </row>
    <row r="11" spans="1:8" x14ac:dyDescent="0.15">
      <c r="A11" s="145" t="s">
        <v>555</v>
      </c>
      <c r="B11" s="150"/>
      <c r="C11" s="151"/>
      <c r="D11" s="152">
        <v>26462</v>
      </c>
      <c r="E11" s="153"/>
      <c r="F11" s="154">
        <v>196914</v>
      </c>
      <c r="G11" s="155"/>
      <c r="H11" s="156"/>
    </row>
    <row r="12" spans="1:8" x14ac:dyDescent="0.15">
      <c r="A12" s="157"/>
      <c r="B12" s="158"/>
      <c r="C12" s="165"/>
      <c r="D12" s="160">
        <v>18193</v>
      </c>
      <c r="E12" s="161"/>
      <c r="F12" s="162">
        <v>98966</v>
      </c>
      <c r="G12" s="163"/>
      <c r="H12" s="164"/>
    </row>
    <row r="13" spans="1:8" x14ac:dyDescent="0.15">
      <c r="A13" s="145"/>
      <c r="B13" s="150"/>
      <c r="C13" s="166"/>
      <c r="D13" s="167">
        <v>58914</v>
      </c>
      <c r="E13" s="168"/>
      <c r="F13" s="169">
        <v>191550</v>
      </c>
      <c r="G13" s="170"/>
      <c r="H13" s="156"/>
    </row>
    <row r="14" spans="1:8" x14ac:dyDescent="0.15">
      <c r="A14" s="157"/>
      <c r="B14" s="158"/>
      <c r="C14" s="159"/>
      <c r="D14" s="160">
        <v>41491</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7.43</v>
      </c>
      <c r="C19" s="171">
        <f>ROUND(VALUE(SUBSTITUTE(実質収支比率等に係る経年分析!G$48,"▲","-")),2)</f>
        <v>7.87</v>
      </c>
      <c r="D19" s="171">
        <f>ROUND(VALUE(SUBSTITUTE(実質収支比率等に係る経年分析!H$48,"▲","-")),2)</f>
        <v>11.15</v>
      </c>
      <c r="E19" s="171">
        <f>ROUND(VALUE(SUBSTITUTE(実質収支比率等に係る経年分析!I$48,"▲","-")),2)</f>
        <v>13.6</v>
      </c>
      <c r="F19" s="171">
        <f>ROUND(VALUE(SUBSTITUTE(実質収支比率等に係る経年分析!J$48,"▲","-")),2)</f>
        <v>19.8</v>
      </c>
    </row>
    <row r="20" spans="1:11" x14ac:dyDescent="0.15">
      <c r="A20" s="171" t="s">
        <v>55</v>
      </c>
      <c r="B20" s="171">
        <f>ROUND(VALUE(SUBSTITUTE(実質収支比率等に係る経年分析!F$47,"▲","-")),2)</f>
        <v>33.5</v>
      </c>
      <c r="C20" s="171">
        <f>ROUND(VALUE(SUBSTITUTE(実質収支比率等に係る経年分析!G$47,"▲","-")),2)</f>
        <v>27.5</v>
      </c>
      <c r="D20" s="171">
        <f>ROUND(VALUE(SUBSTITUTE(実質収支比率等に係る経年分析!H$47,"▲","-")),2)</f>
        <v>36.03</v>
      </c>
      <c r="E20" s="171">
        <f>ROUND(VALUE(SUBSTITUTE(実質収支比率等に係る経年分析!I$47,"▲","-")),2)</f>
        <v>34.25</v>
      </c>
      <c r="F20" s="171">
        <f>ROUND(VALUE(SUBSTITUTE(実質収支比率等に係る経年分析!J$47,"▲","-")),2)</f>
        <v>35.04</v>
      </c>
    </row>
    <row r="21" spans="1:11" x14ac:dyDescent="0.15">
      <c r="A21" s="171" t="s">
        <v>56</v>
      </c>
      <c r="B21" s="171">
        <f>IF(ISNUMBER(VALUE(SUBSTITUTE(実質収支比率等に係る経年分析!F$49,"▲","-"))),ROUND(VALUE(SUBSTITUTE(実質収支比率等に係る経年分析!F$49,"▲","-")),2),NA())</f>
        <v>-5.1100000000000003</v>
      </c>
      <c r="C21" s="171">
        <f>IF(ISNUMBER(VALUE(SUBSTITUTE(実質収支比率等に係る経年分析!G$49,"▲","-"))),ROUND(VALUE(SUBSTITUTE(実質収支比率等に係る経年分析!G$49,"▲","-")),2),NA())</f>
        <v>-4.83</v>
      </c>
      <c r="D21" s="171">
        <f>IF(ISNUMBER(VALUE(SUBSTITUTE(実質収支比率等に係る経年分析!H$49,"▲","-"))),ROUND(VALUE(SUBSTITUTE(実質収支比率等に係る経年分析!H$49,"▲","-")),2),NA())</f>
        <v>11.77</v>
      </c>
      <c r="E21" s="171">
        <f>IF(ISNUMBER(VALUE(SUBSTITUTE(実質収支比率等に係る経年分析!I$49,"▲","-"))),ROUND(VALUE(SUBSTITUTE(実質収支比率等に係る経年分析!I$49,"▲","-")),2),NA())</f>
        <v>3.14</v>
      </c>
      <c r="F21" s="171">
        <f>IF(ISNUMBER(VALUE(SUBSTITUTE(実質収支比率等に係る経年分析!J$49,"▲","-"))),ROUND(VALUE(SUBSTITUTE(実質収支比率等に係る経年分析!J$49,"▲","-")),2),NA())</f>
        <v>10.51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原村農業者労働災害共済事業特別会計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原村後期高齢者医療特別会計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原村国民健康保険直営診療施設勘定特別会計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1.1499999999999999</v>
      </c>
    </row>
    <row r="33" spans="1:16" x14ac:dyDescent="0.15">
      <c r="A33" s="172" t="str">
        <f>IF(連結実質赤字比率に係る赤字・黒字の構成分析!C$37="",NA(),連結実質赤字比率に係る赤字・黒字の構成分析!C$37)</f>
        <v>原村国民健康保険事業勘定特別会計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3.82</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19.73</v>
      </c>
    </row>
    <row r="35" spans="1:16" x14ac:dyDescent="0.15">
      <c r="A35" s="172" t="str">
        <f>IF(連結実質赤字比率に係る赤字・黒字の構成分析!C$35="",NA(),連結実質赤字比率に係る赤字・黒字の構成分析!C$35)</f>
        <v>原村下水道事業会計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11.26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17.420000000000002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v>
      </c>
    </row>
    <row r="36" spans="1:16" x14ac:dyDescent="0.15">
      <c r="A36" s="172" t="str">
        <f>IF(連結実質赤字比率に係る赤字・黒字の構成分析!C$34="",NA(),連結実質赤字比率に係る赤字・黒字の構成分析!C$34)</f>
        <v>原村水道事業会計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37.340000000000003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36.049999999999997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34.28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376</v>
      </c>
      <c r="E42" s="173"/>
      <c r="F42" s="173"/>
      <c r="G42" s="173">
        <f>'実質公債費比率（分子）の構造'!L$52</f>
        <v>355</v>
      </c>
      <c r="H42" s="173"/>
      <c r="I42" s="173"/>
      <c r="J42" s="173">
        <f>'実質公債費比率（分子）の構造'!M$52</f>
        <v>335</v>
      </c>
      <c r="K42" s="173"/>
      <c r="L42" s="173"/>
      <c r="M42" s="173">
        <f>'実質公債費比率（分子）の構造'!N$52</f>
        <v>314</v>
      </c>
      <c r="N42" s="173"/>
      <c r="O42" s="173"/>
      <c r="P42" s="173">
        <f>'実質公債費比率（分子）の構造'!O$52</f>
        <v>293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37</v>
      </c>
      <c r="C45" s="173"/>
      <c r="D45" s="173"/>
      <c r="E45" s="173">
        <f>'実質公債費比率（分子）の構造'!L$49</f>
        <v>42</v>
      </c>
      <c r="F45" s="173"/>
      <c r="G45" s="173"/>
      <c r="H45" s="173">
        <f>'実質公債費比率（分子）の構造'!M$49</f>
        <v>47</v>
      </c>
      <c r="I45" s="173"/>
      <c r="J45" s="173"/>
      <c r="K45" s="173">
        <f>'実質公債費比率（分子）の構造'!N$49</f>
        <v>53</v>
      </c>
      <c r="L45" s="173"/>
      <c r="M45" s="173"/>
      <c r="N45" s="173">
        <f>'実質公債費比率（分子）の構造'!O$49</f>
        <v>55</v>
      </c>
      <c r="O45" s="173"/>
      <c r="P45" s="173"/>
    </row>
    <row r="46" spans="1:16" x14ac:dyDescent="0.15">
      <c r="A46" s="173" t="s">
        <v>67</v>
      </c>
      <c r="B46" s="173">
        <f>'実質公債費比率（分子）の構造'!K$48</f>
        <v>185</v>
      </c>
      <c r="C46" s="173"/>
      <c r="D46" s="173"/>
      <c r="E46" s="173">
        <f>'実質公債費比率（分子）の構造'!L$48</f>
        <v>165</v>
      </c>
      <c r="F46" s="173"/>
      <c r="G46" s="173"/>
      <c r="H46" s="173">
        <f>'実質公債費比率（分子）の構造'!M$48</f>
        <v>137</v>
      </c>
      <c r="I46" s="173"/>
      <c r="J46" s="173"/>
      <c r="K46" s="173">
        <f>'実質公債費比率（分子）の構造'!N$48</f>
        <v>120</v>
      </c>
      <c r="L46" s="173"/>
      <c r="M46" s="173"/>
      <c r="N46" s="173">
        <f>'実質公債費比率（分子）の構造'!O$48</f>
        <v>111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290</v>
      </c>
      <c r="C49" s="173"/>
      <c r="D49" s="173"/>
      <c r="E49" s="173">
        <f>'実質公債費比率（分子）の構造'!L$45</f>
        <v>296</v>
      </c>
      <c r="F49" s="173"/>
      <c r="G49" s="173"/>
      <c r="H49" s="173">
        <f>'実質公債費比率（分子）の構造'!M$45</f>
        <v>306</v>
      </c>
      <c r="I49" s="173"/>
      <c r="J49" s="173"/>
      <c r="K49" s="173">
        <f>'実質公債費比率（分子）の構造'!N$45</f>
        <v>313</v>
      </c>
      <c r="L49" s="173"/>
      <c r="M49" s="173"/>
      <c r="N49" s="173">
        <f>'実質公債費比率（分子）の構造'!O$45</f>
        <v>321</v>
      </c>
      <c r="O49" s="173"/>
      <c r="P49" s="173"/>
    </row>
    <row r="50" spans="1:16" x14ac:dyDescent="0.15">
      <c r="A50" s="173" t="s">
        <v>71</v>
      </c>
      <c r="B50" s="173" t="e">
        <f>NA()</f>
        <v>#N/A</v>
      </c>
      <c r="C50" s="173">
        <f>IF(ISNUMBER('実質公債費比率（分子）の構造'!K$53),'実質公債費比率（分子）の構造'!K$53,NA())</f>
        <v>136</v>
      </c>
      <c r="D50" s="173" t="e">
        <f>NA()</f>
        <v>#N/A</v>
      </c>
      <c r="E50" s="173" t="e">
        <f>NA()</f>
        <v>#N/A</v>
      </c>
      <c r="F50" s="173">
        <f>IF(ISNUMBER('実質公債費比率（分子）の構造'!L$53),'実質公債費比率（分子）の構造'!L$53,NA())</f>
        <v>148</v>
      </c>
      <c r="G50" s="173" t="e">
        <f>NA()</f>
        <v>#N/A</v>
      </c>
      <c r="H50" s="173" t="e">
        <f>NA()</f>
        <v>#N/A</v>
      </c>
      <c r="I50" s="173">
        <f>IF(ISNUMBER('実質公債費比率（分子）の構造'!M$53),'実質公債費比率（分子）の構造'!M$53,NA())</f>
        <v>155</v>
      </c>
      <c r="J50" s="173" t="e">
        <f>NA()</f>
        <v>#N/A</v>
      </c>
      <c r="K50" s="173" t="e">
        <f>NA()</f>
        <v>#N/A</v>
      </c>
      <c r="L50" s="173">
        <f>IF(ISNUMBER('実質公債費比率（分子）の構造'!N$53),'実質公債費比率（分子）の構造'!N$53,NA())</f>
        <v>172</v>
      </c>
      <c r="M50" s="173" t="e">
        <f>NA()</f>
        <v>#N/A</v>
      </c>
      <c r="N50" s="173" t="e">
        <f>NA()</f>
        <v>#N/A</v>
      </c>
      <c r="O50" s="173">
        <f>IF(ISNUMBER('実質公債費比率（分子）の構造'!O$53),'実質公債費比率（分子）の構造'!O$53,NA())</f>
        <v>194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3147</v>
      </c>
      <c r="E56" s="172"/>
      <c r="F56" s="172"/>
      <c r="G56" s="172">
        <f>'将来負担比率（分子）の構造'!J$52</f>
        <v>3025</v>
      </c>
      <c r="H56" s="172"/>
      <c r="I56" s="172"/>
      <c r="J56" s="172">
        <f>'将来負担比率（分子）の構造'!K$52</f>
        <v>3051</v>
      </c>
      <c r="K56" s="172"/>
      <c r="L56" s="172"/>
      <c r="M56" s="172">
        <f>'将来負担比率（分子）の構造'!L$52</f>
        <v>3066</v>
      </c>
      <c r="N56" s="172"/>
      <c r="O56" s="172"/>
      <c r="P56" s="172">
        <f>'将来負担比率（分子）の構造'!M$52</f>
        <v>2987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3140</v>
      </c>
      <c r="E58" s="172"/>
      <c r="F58" s="172"/>
      <c r="G58" s="172">
        <f>'将来負担比率（分子）の構造'!J$50</f>
        <v>2554</v>
      </c>
      <c r="H58" s="172"/>
      <c r="I58" s="172"/>
      <c r="J58" s="172">
        <f>'将来負担比率（分子）の構造'!K$50</f>
        <v>2642</v>
      </c>
      <c r="K58" s="172"/>
      <c r="L58" s="172"/>
      <c r="M58" s="172">
        <f>'将来負担比率（分子）の構造'!L$50</f>
        <v>2629</v>
      </c>
      <c r="N58" s="172"/>
      <c r="O58" s="172"/>
      <c r="P58" s="172">
        <f>'将来負担比率（分子）の構造'!M$50</f>
        <v>2787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318</v>
      </c>
      <c r="C62" s="172"/>
      <c r="D62" s="172"/>
      <c r="E62" s="172">
        <f>'将来負担比率（分子）の構造'!J$45</f>
        <v>309</v>
      </c>
      <c r="F62" s="172"/>
      <c r="G62" s="172"/>
      <c r="H62" s="172">
        <f>'将来負担比率（分子）の構造'!K$45</f>
        <v>379</v>
      </c>
      <c r="I62" s="172"/>
      <c r="J62" s="172"/>
      <c r="K62" s="172">
        <f>'将来負担比率（分子）の構造'!L$45</f>
        <v>399</v>
      </c>
      <c r="L62" s="172"/>
      <c r="M62" s="172"/>
      <c r="N62" s="172">
        <f>'将来負担比率（分子）の構造'!M$45</f>
        <v>487</v>
      </c>
      <c r="O62" s="172"/>
      <c r="P62" s="172"/>
    </row>
    <row r="63" spans="1:16" x14ac:dyDescent="0.15">
      <c r="A63" s="172" t="s">
        <v>34</v>
      </c>
      <c r="B63" s="172">
        <f>'将来負担比率（分子）の構造'!I$44</f>
        <v>593</v>
      </c>
      <c r="C63" s="172"/>
      <c r="D63" s="172"/>
      <c r="E63" s="172">
        <f>'将来負担比率（分子）の構造'!J$44</f>
        <v>259</v>
      </c>
      <c r="F63" s="172"/>
      <c r="G63" s="172"/>
      <c r="H63" s="172">
        <f>'将来負担比率（分子）の構造'!K$44</f>
        <v>826</v>
      </c>
      <c r="I63" s="172"/>
      <c r="J63" s="172"/>
      <c r="K63" s="172">
        <f>'将来負担比率（分子）の構造'!L$44</f>
        <v>604</v>
      </c>
      <c r="L63" s="172"/>
      <c r="M63" s="172"/>
      <c r="N63" s="172">
        <f>'将来負担比率（分子）の構造'!M$44</f>
        <v>830</v>
      </c>
      <c r="O63" s="172"/>
      <c r="P63" s="172"/>
    </row>
    <row r="64" spans="1:16" x14ac:dyDescent="0.15">
      <c r="A64" s="172" t="s">
        <v>33</v>
      </c>
      <c r="B64" s="172">
        <f>'将来負担比率（分子）の構造'!I$43</f>
        <v>651</v>
      </c>
      <c r="C64" s="172"/>
      <c r="D64" s="172"/>
      <c r="E64" s="172">
        <f>'将来負担比率（分子）の構造'!J$43</f>
        <v>536</v>
      </c>
      <c r="F64" s="172"/>
      <c r="G64" s="172"/>
      <c r="H64" s="172">
        <f>'将来負担比率（分子）の構造'!K$43</f>
        <v>446</v>
      </c>
      <c r="I64" s="172"/>
      <c r="J64" s="172"/>
      <c r="K64" s="172">
        <f>'将来負担比率（分子）の構造'!L$43</f>
        <v>355</v>
      </c>
      <c r="L64" s="172"/>
      <c r="M64" s="172"/>
      <c r="N64" s="172">
        <f>'将来負担比率（分子）の構造'!M$43</f>
        <v>264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1902</v>
      </c>
      <c r="C66" s="172"/>
      <c r="D66" s="172"/>
      <c r="E66" s="172">
        <f>'将来負担比率（分子）の構造'!J$41</f>
        <v>1898</v>
      </c>
      <c r="F66" s="172"/>
      <c r="G66" s="172"/>
      <c r="H66" s="172">
        <f>'将来負担比率（分子）の構造'!K$41</f>
        <v>1886</v>
      </c>
      <c r="I66" s="172"/>
      <c r="J66" s="172"/>
      <c r="K66" s="172">
        <f>'将来負担比率（分子）の構造'!L$41</f>
        <v>1787</v>
      </c>
      <c r="L66" s="172"/>
      <c r="M66" s="172"/>
      <c r="N66" s="172">
        <f>'将来負担比率（分子）の構造'!M$41</f>
        <v>1653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984</v>
      </c>
      <c r="C72" s="176">
        <f>基金残高に係る経年分析!G55</f>
        <v>987</v>
      </c>
      <c r="D72" s="176">
        <f>基金残高に係る経年分析!H55</f>
        <v>1090</v>
      </c>
    </row>
    <row r="73" spans="1:16" x14ac:dyDescent="0.15">
      <c r="A73" s="175" t="s">
        <v>78</v>
      </c>
      <c r="B73" s="176">
        <f>基金残高に係る経年分析!F56</f>
        <v>237</v>
      </c>
      <c r="C73" s="176">
        <f>基金残高に係る経年分析!G56</f>
        <v>237</v>
      </c>
      <c r="D73" s="176">
        <f>基金残高に係る経年分析!H56</f>
        <v>238</v>
      </c>
    </row>
    <row r="74" spans="1:16" x14ac:dyDescent="0.15">
      <c r="A74" s="175" t="s">
        <v>79</v>
      </c>
      <c r="B74" s="176">
        <f>基金残高に係る経年分析!F57</f>
        <v>937</v>
      </c>
      <c r="C74" s="176">
        <f>基金残高に係る経年分析!G57</f>
        <v>921</v>
      </c>
      <c r="D74" s="176">
        <f>基金残高に係る経年分析!H57</f>
        <v>976</v>
      </c>
    </row>
  </sheetData>
  <sheetProtection algorithmName="SHA-512" hashValue="GiZL5RsPfB7HUlpEZp9w9kGTjhJsho8+ZIs/mx5AthL4SYg59LOEvgQatol12TjjCugsIZ9w4lrR8rsVIptlHg==" saltValue="nk/65mHyTs2OiSBIzylTIA=="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CR36" sqref="CR36:CY36"/>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225</v>
      </c>
      <c r="C5" s="616"/>
      <c r="D5" s="616"/>
      <c r="E5" s="616"/>
      <c r="F5" s="616"/>
      <c r="G5" s="616"/>
      <c r="H5" s="616"/>
      <c r="I5" s="616"/>
      <c r="J5" s="616"/>
      <c r="K5" s="616"/>
      <c r="L5" s="616"/>
      <c r="M5" s="616"/>
      <c r="N5" s="616"/>
      <c r="O5" s="616"/>
      <c r="P5" s="616"/>
      <c r="Q5" s="617"/>
      <c r="R5" s="618">
        <v>918283</v>
      </c>
      <c r="S5" s="619"/>
      <c r="T5" s="619"/>
      <c r="U5" s="619"/>
      <c r="V5" s="619"/>
      <c r="W5" s="619"/>
      <c r="X5" s="619"/>
      <c r="Y5" s="620"/>
      <c r="Z5" s="621">
        <v>18.2</v>
      </c>
      <c r="AA5" s="621"/>
      <c r="AB5" s="621"/>
      <c r="AC5" s="621"/>
      <c r="AD5" s="622">
        <v>918283</v>
      </c>
      <c r="AE5" s="622"/>
      <c r="AF5" s="622"/>
      <c r="AG5" s="622"/>
      <c r="AH5" s="622"/>
      <c r="AI5" s="622"/>
      <c r="AJ5" s="622"/>
      <c r="AK5" s="622"/>
      <c r="AL5" s="623">
        <v>30.4</v>
      </c>
      <c r="AM5" s="624"/>
      <c r="AN5" s="624"/>
      <c r="AO5" s="625"/>
      <c r="AP5" s="615" t="s">
        <v>226</v>
      </c>
      <c r="AQ5" s="616"/>
      <c r="AR5" s="616"/>
      <c r="AS5" s="616"/>
      <c r="AT5" s="616"/>
      <c r="AU5" s="616"/>
      <c r="AV5" s="616"/>
      <c r="AW5" s="616"/>
      <c r="AX5" s="616"/>
      <c r="AY5" s="616"/>
      <c r="AZ5" s="616"/>
      <c r="BA5" s="616"/>
      <c r="BB5" s="616"/>
      <c r="BC5" s="616"/>
      <c r="BD5" s="616"/>
      <c r="BE5" s="616"/>
      <c r="BF5" s="617"/>
      <c r="BG5" s="629">
        <v>917534</v>
      </c>
      <c r="BH5" s="630"/>
      <c r="BI5" s="630"/>
      <c r="BJ5" s="630"/>
      <c r="BK5" s="630"/>
      <c r="BL5" s="630"/>
      <c r="BM5" s="630"/>
      <c r="BN5" s="631"/>
      <c r="BO5" s="632">
        <v>99.9</v>
      </c>
      <c r="BP5" s="632"/>
      <c r="BQ5" s="632"/>
      <c r="BR5" s="632"/>
      <c r="BS5" s="633" t="s">
        <v>136</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230</v>
      </c>
      <c r="C6" s="627"/>
      <c r="D6" s="627"/>
      <c r="E6" s="627"/>
      <c r="F6" s="627"/>
      <c r="G6" s="627"/>
      <c r="H6" s="627"/>
      <c r="I6" s="627"/>
      <c r="J6" s="627"/>
      <c r="K6" s="627"/>
      <c r="L6" s="627"/>
      <c r="M6" s="627"/>
      <c r="N6" s="627"/>
      <c r="O6" s="627"/>
      <c r="P6" s="627"/>
      <c r="Q6" s="628"/>
      <c r="R6" s="629">
        <v>91790</v>
      </c>
      <c r="S6" s="630"/>
      <c r="T6" s="630"/>
      <c r="U6" s="630"/>
      <c r="V6" s="630"/>
      <c r="W6" s="630"/>
      <c r="X6" s="630"/>
      <c r="Y6" s="631"/>
      <c r="Z6" s="632">
        <v>1.8</v>
      </c>
      <c r="AA6" s="632"/>
      <c r="AB6" s="632"/>
      <c r="AC6" s="632"/>
      <c r="AD6" s="633">
        <v>91790</v>
      </c>
      <c r="AE6" s="633"/>
      <c r="AF6" s="633"/>
      <c r="AG6" s="633"/>
      <c r="AH6" s="633"/>
      <c r="AI6" s="633"/>
      <c r="AJ6" s="633"/>
      <c r="AK6" s="633"/>
      <c r="AL6" s="634">
        <v>3</v>
      </c>
      <c r="AM6" s="635"/>
      <c r="AN6" s="635"/>
      <c r="AO6" s="636"/>
      <c r="AP6" s="626" t="s">
        <v>231</v>
      </c>
      <c r="AQ6" s="627"/>
      <c r="AR6" s="627"/>
      <c r="AS6" s="627"/>
      <c r="AT6" s="627"/>
      <c r="AU6" s="627"/>
      <c r="AV6" s="627"/>
      <c r="AW6" s="627"/>
      <c r="AX6" s="627"/>
      <c r="AY6" s="627"/>
      <c r="AZ6" s="627"/>
      <c r="BA6" s="627"/>
      <c r="BB6" s="627"/>
      <c r="BC6" s="627"/>
      <c r="BD6" s="627"/>
      <c r="BE6" s="627"/>
      <c r="BF6" s="628"/>
      <c r="BG6" s="629">
        <v>917534</v>
      </c>
      <c r="BH6" s="630"/>
      <c r="BI6" s="630"/>
      <c r="BJ6" s="630"/>
      <c r="BK6" s="630"/>
      <c r="BL6" s="630"/>
      <c r="BM6" s="630"/>
      <c r="BN6" s="631"/>
      <c r="BO6" s="632">
        <v>99.9</v>
      </c>
      <c r="BP6" s="632"/>
      <c r="BQ6" s="632"/>
      <c r="BR6" s="632"/>
      <c r="BS6" s="633" t="s">
        <v>136</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63952</v>
      </c>
      <c r="CS6" s="630"/>
      <c r="CT6" s="630"/>
      <c r="CU6" s="630"/>
      <c r="CV6" s="630"/>
      <c r="CW6" s="630"/>
      <c r="CX6" s="630"/>
      <c r="CY6" s="631"/>
      <c r="CZ6" s="623">
        <v>1.5</v>
      </c>
      <c r="DA6" s="624"/>
      <c r="DB6" s="624"/>
      <c r="DC6" s="643"/>
      <c r="DD6" s="638">
        <v>302</v>
      </c>
      <c r="DE6" s="630"/>
      <c r="DF6" s="630"/>
      <c r="DG6" s="630"/>
      <c r="DH6" s="630"/>
      <c r="DI6" s="630"/>
      <c r="DJ6" s="630"/>
      <c r="DK6" s="630"/>
      <c r="DL6" s="630"/>
      <c r="DM6" s="630"/>
      <c r="DN6" s="630"/>
      <c r="DO6" s="630"/>
      <c r="DP6" s="631"/>
      <c r="DQ6" s="638">
        <v>63952</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721</v>
      </c>
      <c r="S7" s="630"/>
      <c r="T7" s="630"/>
      <c r="U7" s="630"/>
      <c r="V7" s="630"/>
      <c r="W7" s="630"/>
      <c r="X7" s="630"/>
      <c r="Y7" s="631"/>
      <c r="Z7" s="632">
        <v>0</v>
      </c>
      <c r="AA7" s="632"/>
      <c r="AB7" s="632"/>
      <c r="AC7" s="632"/>
      <c r="AD7" s="633">
        <v>721</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445884</v>
      </c>
      <c r="BH7" s="630"/>
      <c r="BI7" s="630"/>
      <c r="BJ7" s="630"/>
      <c r="BK7" s="630"/>
      <c r="BL7" s="630"/>
      <c r="BM7" s="630"/>
      <c r="BN7" s="631"/>
      <c r="BO7" s="632">
        <v>48.6</v>
      </c>
      <c r="BP7" s="632"/>
      <c r="BQ7" s="632"/>
      <c r="BR7" s="632"/>
      <c r="BS7" s="633" t="s">
        <v>235</v>
      </c>
      <c r="BT7" s="633"/>
      <c r="BU7" s="633"/>
      <c r="BV7" s="633"/>
      <c r="BW7" s="633"/>
      <c r="BX7" s="633"/>
      <c r="BY7" s="633"/>
      <c r="BZ7" s="633"/>
      <c r="CA7" s="633"/>
      <c r="CB7" s="637"/>
      <c r="CD7" s="644" t="s">
        <v>236</v>
      </c>
      <c r="CE7" s="645"/>
      <c r="CF7" s="645"/>
      <c r="CG7" s="645"/>
      <c r="CH7" s="645"/>
      <c r="CI7" s="645"/>
      <c r="CJ7" s="645"/>
      <c r="CK7" s="645"/>
      <c r="CL7" s="645"/>
      <c r="CM7" s="645"/>
      <c r="CN7" s="645"/>
      <c r="CO7" s="645"/>
      <c r="CP7" s="645"/>
      <c r="CQ7" s="646"/>
      <c r="CR7" s="629">
        <v>615880</v>
      </c>
      <c r="CS7" s="630"/>
      <c r="CT7" s="630"/>
      <c r="CU7" s="630"/>
      <c r="CV7" s="630"/>
      <c r="CW7" s="630"/>
      <c r="CX7" s="630"/>
      <c r="CY7" s="631"/>
      <c r="CZ7" s="632">
        <v>14</v>
      </c>
      <c r="DA7" s="632"/>
      <c r="DB7" s="632"/>
      <c r="DC7" s="632"/>
      <c r="DD7" s="638">
        <v>7114</v>
      </c>
      <c r="DE7" s="630"/>
      <c r="DF7" s="630"/>
      <c r="DG7" s="630"/>
      <c r="DH7" s="630"/>
      <c r="DI7" s="630"/>
      <c r="DJ7" s="630"/>
      <c r="DK7" s="630"/>
      <c r="DL7" s="630"/>
      <c r="DM7" s="630"/>
      <c r="DN7" s="630"/>
      <c r="DO7" s="630"/>
      <c r="DP7" s="631"/>
      <c r="DQ7" s="638">
        <v>545492</v>
      </c>
      <c r="DR7" s="630"/>
      <c r="DS7" s="630"/>
      <c r="DT7" s="630"/>
      <c r="DU7" s="630"/>
      <c r="DV7" s="630"/>
      <c r="DW7" s="630"/>
      <c r="DX7" s="630"/>
      <c r="DY7" s="630"/>
      <c r="DZ7" s="630"/>
      <c r="EA7" s="630"/>
      <c r="EB7" s="630"/>
      <c r="EC7" s="639"/>
    </row>
    <row r="8" spans="2:143" ht="11.25" customHeight="1" x14ac:dyDescent="0.15">
      <c r="B8" s="626" t="s">
        <v>237</v>
      </c>
      <c r="C8" s="627"/>
      <c r="D8" s="627"/>
      <c r="E8" s="627"/>
      <c r="F8" s="627"/>
      <c r="G8" s="627"/>
      <c r="H8" s="627"/>
      <c r="I8" s="627"/>
      <c r="J8" s="627"/>
      <c r="K8" s="627"/>
      <c r="L8" s="627"/>
      <c r="M8" s="627"/>
      <c r="N8" s="627"/>
      <c r="O8" s="627"/>
      <c r="P8" s="627"/>
      <c r="Q8" s="628"/>
      <c r="R8" s="629">
        <v>5582</v>
      </c>
      <c r="S8" s="630"/>
      <c r="T8" s="630"/>
      <c r="U8" s="630"/>
      <c r="V8" s="630"/>
      <c r="W8" s="630"/>
      <c r="X8" s="630"/>
      <c r="Y8" s="631"/>
      <c r="Z8" s="632">
        <v>0.1</v>
      </c>
      <c r="AA8" s="632"/>
      <c r="AB8" s="632"/>
      <c r="AC8" s="632"/>
      <c r="AD8" s="633">
        <v>5582</v>
      </c>
      <c r="AE8" s="633"/>
      <c r="AF8" s="633"/>
      <c r="AG8" s="633"/>
      <c r="AH8" s="633"/>
      <c r="AI8" s="633"/>
      <c r="AJ8" s="633"/>
      <c r="AK8" s="633"/>
      <c r="AL8" s="634">
        <v>0.2</v>
      </c>
      <c r="AM8" s="635"/>
      <c r="AN8" s="635"/>
      <c r="AO8" s="636"/>
      <c r="AP8" s="626" t="s">
        <v>238</v>
      </c>
      <c r="AQ8" s="627"/>
      <c r="AR8" s="627"/>
      <c r="AS8" s="627"/>
      <c r="AT8" s="627"/>
      <c r="AU8" s="627"/>
      <c r="AV8" s="627"/>
      <c r="AW8" s="627"/>
      <c r="AX8" s="627"/>
      <c r="AY8" s="627"/>
      <c r="AZ8" s="627"/>
      <c r="BA8" s="627"/>
      <c r="BB8" s="627"/>
      <c r="BC8" s="627"/>
      <c r="BD8" s="627"/>
      <c r="BE8" s="627"/>
      <c r="BF8" s="628"/>
      <c r="BG8" s="629">
        <v>19000</v>
      </c>
      <c r="BH8" s="630"/>
      <c r="BI8" s="630"/>
      <c r="BJ8" s="630"/>
      <c r="BK8" s="630"/>
      <c r="BL8" s="630"/>
      <c r="BM8" s="630"/>
      <c r="BN8" s="631"/>
      <c r="BO8" s="632">
        <v>2.1</v>
      </c>
      <c r="BP8" s="632"/>
      <c r="BQ8" s="632"/>
      <c r="BR8" s="632"/>
      <c r="BS8" s="633" t="s">
        <v>235</v>
      </c>
      <c r="BT8" s="633"/>
      <c r="BU8" s="633"/>
      <c r="BV8" s="633"/>
      <c r="BW8" s="633"/>
      <c r="BX8" s="633"/>
      <c r="BY8" s="633"/>
      <c r="BZ8" s="633"/>
      <c r="CA8" s="633"/>
      <c r="CB8" s="637"/>
      <c r="CD8" s="644" t="s">
        <v>239</v>
      </c>
      <c r="CE8" s="645"/>
      <c r="CF8" s="645"/>
      <c r="CG8" s="645"/>
      <c r="CH8" s="645"/>
      <c r="CI8" s="645"/>
      <c r="CJ8" s="645"/>
      <c r="CK8" s="645"/>
      <c r="CL8" s="645"/>
      <c r="CM8" s="645"/>
      <c r="CN8" s="645"/>
      <c r="CO8" s="645"/>
      <c r="CP8" s="645"/>
      <c r="CQ8" s="646"/>
      <c r="CR8" s="629">
        <v>1299989</v>
      </c>
      <c r="CS8" s="630"/>
      <c r="CT8" s="630"/>
      <c r="CU8" s="630"/>
      <c r="CV8" s="630"/>
      <c r="CW8" s="630"/>
      <c r="CX8" s="630"/>
      <c r="CY8" s="631"/>
      <c r="CZ8" s="632">
        <v>29.5</v>
      </c>
      <c r="DA8" s="632"/>
      <c r="DB8" s="632"/>
      <c r="DC8" s="632"/>
      <c r="DD8" s="638">
        <v>16253</v>
      </c>
      <c r="DE8" s="630"/>
      <c r="DF8" s="630"/>
      <c r="DG8" s="630"/>
      <c r="DH8" s="630"/>
      <c r="DI8" s="630"/>
      <c r="DJ8" s="630"/>
      <c r="DK8" s="630"/>
      <c r="DL8" s="630"/>
      <c r="DM8" s="630"/>
      <c r="DN8" s="630"/>
      <c r="DO8" s="630"/>
      <c r="DP8" s="631"/>
      <c r="DQ8" s="638">
        <v>730756</v>
      </c>
      <c r="DR8" s="630"/>
      <c r="DS8" s="630"/>
      <c r="DT8" s="630"/>
      <c r="DU8" s="630"/>
      <c r="DV8" s="630"/>
      <c r="DW8" s="630"/>
      <c r="DX8" s="630"/>
      <c r="DY8" s="630"/>
      <c r="DZ8" s="630"/>
      <c r="EA8" s="630"/>
      <c r="EB8" s="630"/>
      <c r="EC8" s="639"/>
    </row>
    <row r="9" spans="2:143" ht="11.25" customHeight="1" x14ac:dyDescent="0.15">
      <c r="B9" s="626" t="s">
        <v>240</v>
      </c>
      <c r="C9" s="627"/>
      <c r="D9" s="627"/>
      <c r="E9" s="627"/>
      <c r="F9" s="627"/>
      <c r="G9" s="627"/>
      <c r="H9" s="627"/>
      <c r="I9" s="627"/>
      <c r="J9" s="627"/>
      <c r="K9" s="627"/>
      <c r="L9" s="627"/>
      <c r="M9" s="627"/>
      <c r="N9" s="627"/>
      <c r="O9" s="627"/>
      <c r="P9" s="627"/>
      <c r="Q9" s="628"/>
      <c r="R9" s="629">
        <v>5989</v>
      </c>
      <c r="S9" s="630"/>
      <c r="T9" s="630"/>
      <c r="U9" s="630"/>
      <c r="V9" s="630"/>
      <c r="W9" s="630"/>
      <c r="X9" s="630"/>
      <c r="Y9" s="631"/>
      <c r="Z9" s="632">
        <v>0.1</v>
      </c>
      <c r="AA9" s="632"/>
      <c r="AB9" s="632"/>
      <c r="AC9" s="632"/>
      <c r="AD9" s="633">
        <v>5989</v>
      </c>
      <c r="AE9" s="633"/>
      <c r="AF9" s="633"/>
      <c r="AG9" s="633"/>
      <c r="AH9" s="633"/>
      <c r="AI9" s="633"/>
      <c r="AJ9" s="633"/>
      <c r="AK9" s="633"/>
      <c r="AL9" s="634">
        <v>0.2</v>
      </c>
      <c r="AM9" s="635"/>
      <c r="AN9" s="635"/>
      <c r="AO9" s="636"/>
      <c r="AP9" s="626" t="s">
        <v>241</v>
      </c>
      <c r="AQ9" s="627"/>
      <c r="AR9" s="627"/>
      <c r="AS9" s="627"/>
      <c r="AT9" s="627"/>
      <c r="AU9" s="627"/>
      <c r="AV9" s="627"/>
      <c r="AW9" s="627"/>
      <c r="AX9" s="627"/>
      <c r="AY9" s="627"/>
      <c r="AZ9" s="627"/>
      <c r="BA9" s="627"/>
      <c r="BB9" s="627"/>
      <c r="BC9" s="627"/>
      <c r="BD9" s="627"/>
      <c r="BE9" s="627"/>
      <c r="BF9" s="628"/>
      <c r="BG9" s="629">
        <v>383544</v>
      </c>
      <c r="BH9" s="630"/>
      <c r="BI9" s="630"/>
      <c r="BJ9" s="630"/>
      <c r="BK9" s="630"/>
      <c r="BL9" s="630"/>
      <c r="BM9" s="630"/>
      <c r="BN9" s="631"/>
      <c r="BO9" s="632">
        <v>41.8</v>
      </c>
      <c r="BP9" s="632"/>
      <c r="BQ9" s="632"/>
      <c r="BR9" s="632"/>
      <c r="BS9" s="633" t="s">
        <v>136</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417487</v>
      </c>
      <c r="CS9" s="630"/>
      <c r="CT9" s="630"/>
      <c r="CU9" s="630"/>
      <c r="CV9" s="630"/>
      <c r="CW9" s="630"/>
      <c r="CX9" s="630"/>
      <c r="CY9" s="631"/>
      <c r="CZ9" s="632">
        <v>9.5</v>
      </c>
      <c r="DA9" s="632"/>
      <c r="DB9" s="632"/>
      <c r="DC9" s="632"/>
      <c r="DD9" s="638">
        <v>14194</v>
      </c>
      <c r="DE9" s="630"/>
      <c r="DF9" s="630"/>
      <c r="DG9" s="630"/>
      <c r="DH9" s="630"/>
      <c r="DI9" s="630"/>
      <c r="DJ9" s="630"/>
      <c r="DK9" s="630"/>
      <c r="DL9" s="630"/>
      <c r="DM9" s="630"/>
      <c r="DN9" s="630"/>
      <c r="DO9" s="630"/>
      <c r="DP9" s="631"/>
      <c r="DQ9" s="638">
        <v>341244</v>
      </c>
      <c r="DR9" s="630"/>
      <c r="DS9" s="630"/>
      <c r="DT9" s="630"/>
      <c r="DU9" s="630"/>
      <c r="DV9" s="630"/>
      <c r="DW9" s="630"/>
      <c r="DX9" s="630"/>
      <c r="DY9" s="630"/>
      <c r="DZ9" s="630"/>
      <c r="EA9" s="630"/>
      <c r="EB9" s="630"/>
      <c r="EC9" s="639"/>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136</v>
      </c>
      <c r="S10" s="630"/>
      <c r="T10" s="630"/>
      <c r="U10" s="630"/>
      <c r="V10" s="630"/>
      <c r="W10" s="630"/>
      <c r="X10" s="630"/>
      <c r="Y10" s="631"/>
      <c r="Z10" s="632" t="s">
        <v>235</v>
      </c>
      <c r="AA10" s="632"/>
      <c r="AB10" s="632"/>
      <c r="AC10" s="632"/>
      <c r="AD10" s="633" t="s">
        <v>175</v>
      </c>
      <c r="AE10" s="633"/>
      <c r="AF10" s="633"/>
      <c r="AG10" s="633"/>
      <c r="AH10" s="633"/>
      <c r="AI10" s="633"/>
      <c r="AJ10" s="633"/>
      <c r="AK10" s="633"/>
      <c r="AL10" s="634" t="s">
        <v>136</v>
      </c>
      <c r="AM10" s="635"/>
      <c r="AN10" s="635"/>
      <c r="AO10" s="636"/>
      <c r="AP10" s="626" t="s">
        <v>244</v>
      </c>
      <c r="AQ10" s="627"/>
      <c r="AR10" s="627"/>
      <c r="AS10" s="627"/>
      <c r="AT10" s="627"/>
      <c r="AU10" s="627"/>
      <c r="AV10" s="627"/>
      <c r="AW10" s="627"/>
      <c r="AX10" s="627"/>
      <c r="AY10" s="627"/>
      <c r="AZ10" s="627"/>
      <c r="BA10" s="627"/>
      <c r="BB10" s="627"/>
      <c r="BC10" s="627"/>
      <c r="BD10" s="627"/>
      <c r="BE10" s="627"/>
      <c r="BF10" s="628"/>
      <c r="BG10" s="629">
        <v>21963</v>
      </c>
      <c r="BH10" s="630"/>
      <c r="BI10" s="630"/>
      <c r="BJ10" s="630"/>
      <c r="BK10" s="630"/>
      <c r="BL10" s="630"/>
      <c r="BM10" s="630"/>
      <c r="BN10" s="631"/>
      <c r="BO10" s="632">
        <v>2.4</v>
      </c>
      <c r="BP10" s="632"/>
      <c r="BQ10" s="632"/>
      <c r="BR10" s="632"/>
      <c r="BS10" s="633" t="s">
        <v>136</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t="s">
        <v>136</v>
      </c>
      <c r="CS10" s="630"/>
      <c r="CT10" s="630"/>
      <c r="CU10" s="630"/>
      <c r="CV10" s="630"/>
      <c r="CW10" s="630"/>
      <c r="CX10" s="630"/>
      <c r="CY10" s="631"/>
      <c r="CZ10" s="632" t="s">
        <v>136</v>
      </c>
      <c r="DA10" s="632"/>
      <c r="DB10" s="632"/>
      <c r="DC10" s="632"/>
      <c r="DD10" s="638" t="s">
        <v>235</v>
      </c>
      <c r="DE10" s="630"/>
      <c r="DF10" s="630"/>
      <c r="DG10" s="630"/>
      <c r="DH10" s="630"/>
      <c r="DI10" s="630"/>
      <c r="DJ10" s="630"/>
      <c r="DK10" s="630"/>
      <c r="DL10" s="630"/>
      <c r="DM10" s="630"/>
      <c r="DN10" s="630"/>
      <c r="DO10" s="630"/>
      <c r="DP10" s="631"/>
      <c r="DQ10" s="638" t="s">
        <v>136</v>
      </c>
      <c r="DR10" s="630"/>
      <c r="DS10" s="630"/>
      <c r="DT10" s="630"/>
      <c r="DU10" s="630"/>
      <c r="DV10" s="630"/>
      <c r="DW10" s="630"/>
      <c r="DX10" s="630"/>
      <c r="DY10" s="630"/>
      <c r="DZ10" s="630"/>
      <c r="EA10" s="630"/>
      <c r="EB10" s="630"/>
      <c r="EC10" s="639"/>
    </row>
    <row r="11" spans="2:143" ht="11.25" customHeight="1" x14ac:dyDescent="0.15">
      <c r="B11" s="626" t="s">
        <v>246</v>
      </c>
      <c r="C11" s="627"/>
      <c r="D11" s="627"/>
      <c r="E11" s="627"/>
      <c r="F11" s="627"/>
      <c r="G11" s="627"/>
      <c r="H11" s="627"/>
      <c r="I11" s="627"/>
      <c r="J11" s="627"/>
      <c r="K11" s="627"/>
      <c r="L11" s="627"/>
      <c r="M11" s="627"/>
      <c r="N11" s="627"/>
      <c r="O11" s="627"/>
      <c r="P11" s="627"/>
      <c r="Q11" s="628"/>
      <c r="R11" s="629">
        <v>175610</v>
      </c>
      <c r="S11" s="630"/>
      <c r="T11" s="630"/>
      <c r="U11" s="630"/>
      <c r="V11" s="630"/>
      <c r="W11" s="630"/>
      <c r="X11" s="630"/>
      <c r="Y11" s="631"/>
      <c r="Z11" s="634">
        <v>3.5</v>
      </c>
      <c r="AA11" s="635"/>
      <c r="AB11" s="635"/>
      <c r="AC11" s="647"/>
      <c r="AD11" s="638">
        <v>175610</v>
      </c>
      <c r="AE11" s="630"/>
      <c r="AF11" s="630"/>
      <c r="AG11" s="630"/>
      <c r="AH11" s="630"/>
      <c r="AI11" s="630"/>
      <c r="AJ11" s="630"/>
      <c r="AK11" s="631"/>
      <c r="AL11" s="634">
        <v>5.8</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21377</v>
      </c>
      <c r="BH11" s="630"/>
      <c r="BI11" s="630"/>
      <c r="BJ11" s="630"/>
      <c r="BK11" s="630"/>
      <c r="BL11" s="630"/>
      <c r="BM11" s="630"/>
      <c r="BN11" s="631"/>
      <c r="BO11" s="632">
        <v>2.2999999999999998</v>
      </c>
      <c r="BP11" s="632"/>
      <c r="BQ11" s="632"/>
      <c r="BR11" s="632"/>
      <c r="BS11" s="633" t="s">
        <v>136</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275075</v>
      </c>
      <c r="CS11" s="630"/>
      <c r="CT11" s="630"/>
      <c r="CU11" s="630"/>
      <c r="CV11" s="630"/>
      <c r="CW11" s="630"/>
      <c r="CX11" s="630"/>
      <c r="CY11" s="631"/>
      <c r="CZ11" s="632">
        <v>6.2</v>
      </c>
      <c r="DA11" s="632"/>
      <c r="DB11" s="632"/>
      <c r="DC11" s="632"/>
      <c r="DD11" s="638">
        <v>52949</v>
      </c>
      <c r="DE11" s="630"/>
      <c r="DF11" s="630"/>
      <c r="DG11" s="630"/>
      <c r="DH11" s="630"/>
      <c r="DI11" s="630"/>
      <c r="DJ11" s="630"/>
      <c r="DK11" s="630"/>
      <c r="DL11" s="630"/>
      <c r="DM11" s="630"/>
      <c r="DN11" s="630"/>
      <c r="DO11" s="630"/>
      <c r="DP11" s="631"/>
      <c r="DQ11" s="638">
        <v>121777</v>
      </c>
      <c r="DR11" s="630"/>
      <c r="DS11" s="630"/>
      <c r="DT11" s="630"/>
      <c r="DU11" s="630"/>
      <c r="DV11" s="630"/>
      <c r="DW11" s="630"/>
      <c r="DX11" s="630"/>
      <c r="DY11" s="630"/>
      <c r="DZ11" s="630"/>
      <c r="EA11" s="630"/>
      <c r="EB11" s="630"/>
      <c r="EC11" s="639"/>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235</v>
      </c>
      <c r="S12" s="630"/>
      <c r="T12" s="630"/>
      <c r="U12" s="630"/>
      <c r="V12" s="630"/>
      <c r="W12" s="630"/>
      <c r="X12" s="630"/>
      <c r="Y12" s="631"/>
      <c r="Z12" s="632" t="s">
        <v>136</v>
      </c>
      <c r="AA12" s="632"/>
      <c r="AB12" s="632"/>
      <c r="AC12" s="632"/>
      <c r="AD12" s="633" t="s">
        <v>235</v>
      </c>
      <c r="AE12" s="633"/>
      <c r="AF12" s="633"/>
      <c r="AG12" s="633"/>
      <c r="AH12" s="633"/>
      <c r="AI12" s="633"/>
      <c r="AJ12" s="633"/>
      <c r="AK12" s="633"/>
      <c r="AL12" s="634" t="s">
        <v>175</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404796</v>
      </c>
      <c r="BH12" s="630"/>
      <c r="BI12" s="630"/>
      <c r="BJ12" s="630"/>
      <c r="BK12" s="630"/>
      <c r="BL12" s="630"/>
      <c r="BM12" s="630"/>
      <c r="BN12" s="631"/>
      <c r="BO12" s="632">
        <v>44.1</v>
      </c>
      <c r="BP12" s="632"/>
      <c r="BQ12" s="632"/>
      <c r="BR12" s="632"/>
      <c r="BS12" s="633" t="s">
        <v>235</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396407</v>
      </c>
      <c r="CS12" s="630"/>
      <c r="CT12" s="630"/>
      <c r="CU12" s="630"/>
      <c r="CV12" s="630"/>
      <c r="CW12" s="630"/>
      <c r="CX12" s="630"/>
      <c r="CY12" s="631"/>
      <c r="CZ12" s="632">
        <v>9</v>
      </c>
      <c r="DA12" s="632"/>
      <c r="DB12" s="632"/>
      <c r="DC12" s="632"/>
      <c r="DD12" s="638">
        <v>7154</v>
      </c>
      <c r="DE12" s="630"/>
      <c r="DF12" s="630"/>
      <c r="DG12" s="630"/>
      <c r="DH12" s="630"/>
      <c r="DI12" s="630"/>
      <c r="DJ12" s="630"/>
      <c r="DK12" s="630"/>
      <c r="DL12" s="630"/>
      <c r="DM12" s="630"/>
      <c r="DN12" s="630"/>
      <c r="DO12" s="630"/>
      <c r="DP12" s="631"/>
      <c r="DQ12" s="638">
        <v>198490</v>
      </c>
      <c r="DR12" s="630"/>
      <c r="DS12" s="630"/>
      <c r="DT12" s="630"/>
      <c r="DU12" s="630"/>
      <c r="DV12" s="630"/>
      <c r="DW12" s="630"/>
      <c r="DX12" s="630"/>
      <c r="DY12" s="630"/>
      <c r="DZ12" s="630"/>
      <c r="EA12" s="630"/>
      <c r="EB12" s="630"/>
      <c r="EC12" s="639"/>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136</v>
      </c>
      <c r="S13" s="630"/>
      <c r="T13" s="630"/>
      <c r="U13" s="630"/>
      <c r="V13" s="630"/>
      <c r="W13" s="630"/>
      <c r="X13" s="630"/>
      <c r="Y13" s="631"/>
      <c r="Z13" s="632" t="s">
        <v>136</v>
      </c>
      <c r="AA13" s="632"/>
      <c r="AB13" s="632"/>
      <c r="AC13" s="632"/>
      <c r="AD13" s="633" t="s">
        <v>136</v>
      </c>
      <c r="AE13" s="633"/>
      <c r="AF13" s="633"/>
      <c r="AG13" s="633"/>
      <c r="AH13" s="633"/>
      <c r="AI13" s="633"/>
      <c r="AJ13" s="633"/>
      <c r="AK13" s="633"/>
      <c r="AL13" s="634" t="s">
        <v>136</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404796</v>
      </c>
      <c r="BH13" s="630"/>
      <c r="BI13" s="630"/>
      <c r="BJ13" s="630"/>
      <c r="BK13" s="630"/>
      <c r="BL13" s="630"/>
      <c r="BM13" s="630"/>
      <c r="BN13" s="631"/>
      <c r="BO13" s="632">
        <v>44.1</v>
      </c>
      <c r="BP13" s="632"/>
      <c r="BQ13" s="632"/>
      <c r="BR13" s="632"/>
      <c r="BS13" s="633" t="s">
        <v>136</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362016</v>
      </c>
      <c r="CS13" s="630"/>
      <c r="CT13" s="630"/>
      <c r="CU13" s="630"/>
      <c r="CV13" s="630"/>
      <c r="CW13" s="630"/>
      <c r="CX13" s="630"/>
      <c r="CY13" s="631"/>
      <c r="CZ13" s="632">
        <v>8.1999999999999993</v>
      </c>
      <c r="DA13" s="632"/>
      <c r="DB13" s="632"/>
      <c r="DC13" s="632"/>
      <c r="DD13" s="638">
        <v>83007</v>
      </c>
      <c r="DE13" s="630"/>
      <c r="DF13" s="630"/>
      <c r="DG13" s="630"/>
      <c r="DH13" s="630"/>
      <c r="DI13" s="630"/>
      <c r="DJ13" s="630"/>
      <c r="DK13" s="630"/>
      <c r="DL13" s="630"/>
      <c r="DM13" s="630"/>
      <c r="DN13" s="630"/>
      <c r="DO13" s="630"/>
      <c r="DP13" s="631"/>
      <c r="DQ13" s="638">
        <v>297731</v>
      </c>
      <c r="DR13" s="630"/>
      <c r="DS13" s="630"/>
      <c r="DT13" s="630"/>
      <c r="DU13" s="630"/>
      <c r="DV13" s="630"/>
      <c r="DW13" s="630"/>
      <c r="DX13" s="630"/>
      <c r="DY13" s="630"/>
      <c r="DZ13" s="630"/>
      <c r="EA13" s="630"/>
      <c r="EB13" s="630"/>
      <c r="EC13" s="639"/>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136</v>
      </c>
      <c r="S14" s="630"/>
      <c r="T14" s="630"/>
      <c r="U14" s="630"/>
      <c r="V14" s="630"/>
      <c r="W14" s="630"/>
      <c r="X14" s="630"/>
      <c r="Y14" s="631"/>
      <c r="Z14" s="632" t="s">
        <v>235</v>
      </c>
      <c r="AA14" s="632"/>
      <c r="AB14" s="632"/>
      <c r="AC14" s="632"/>
      <c r="AD14" s="633" t="s">
        <v>136</v>
      </c>
      <c r="AE14" s="633"/>
      <c r="AF14" s="633"/>
      <c r="AG14" s="633"/>
      <c r="AH14" s="633"/>
      <c r="AI14" s="633"/>
      <c r="AJ14" s="633"/>
      <c r="AK14" s="633"/>
      <c r="AL14" s="634" t="s">
        <v>235</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39575</v>
      </c>
      <c r="BH14" s="630"/>
      <c r="BI14" s="630"/>
      <c r="BJ14" s="630"/>
      <c r="BK14" s="630"/>
      <c r="BL14" s="630"/>
      <c r="BM14" s="630"/>
      <c r="BN14" s="631"/>
      <c r="BO14" s="632">
        <v>4.3</v>
      </c>
      <c r="BP14" s="632"/>
      <c r="BQ14" s="632"/>
      <c r="BR14" s="632"/>
      <c r="BS14" s="633" t="s">
        <v>235</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189149</v>
      </c>
      <c r="CS14" s="630"/>
      <c r="CT14" s="630"/>
      <c r="CU14" s="630"/>
      <c r="CV14" s="630"/>
      <c r="CW14" s="630"/>
      <c r="CX14" s="630"/>
      <c r="CY14" s="631"/>
      <c r="CZ14" s="632">
        <v>4.3</v>
      </c>
      <c r="DA14" s="632"/>
      <c r="DB14" s="632"/>
      <c r="DC14" s="632"/>
      <c r="DD14" s="638">
        <v>1000</v>
      </c>
      <c r="DE14" s="630"/>
      <c r="DF14" s="630"/>
      <c r="DG14" s="630"/>
      <c r="DH14" s="630"/>
      <c r="DI14" s="630"/>
      <c r="DJ14" s="630"/>
      <c r="DK14" s="630"/>
      <c r="DL14" s="630"/>
      <c r="DM14" s="630"/>
      <c r="DN14" s="630"/>
      <c r="DO14" s="630"/>
      <c r="DP14" s="631"/>
      <c r="DQ14" s="638">
        <v>181785</v>
      </c>
      <c r="DR14" s="630"/>
      <c r="DS14" s="630"/>
      <c r="DT14" s="630"/>
      <c r="DU14" s="630"/>
      <c r="DV14" s="630"/>
      <c r="DW14" s="630"/>
      <c r="DX14" s="630"/>
      <c r="DY14" s="630"/>
      <c r="DZ14" s="630"/>
      <c r="EA14" s="630"/>
      <c r="EB14" s="630"/>
      <c r="EC14" s="639"/>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235</v>
      </c>
      <c r="S15" s="630"/>
      <c r="T15" s="630"/>
      <c r="U15" s="630"/>
      <c r="V15" s="630"/>
      <c r="W15" s="630"/>
      <c r="X15" s="630"/>
      <c r="Y15" s="631"/>
      <c r="Z15" s="632" t="s">
        <v>235</v>
      </c>
      <c r="AA15" s="632"/>
      <c r="AB15" s="632"/>
      <c r="AC15" s="632"/>
      <c r="AD15" s="633" t="s">
        <v>136</v>
      </c>
      <c r="AE15" s="633"/>
      <c r="AF15" s="633"/>
      <c r="AG15" s="633"/>
      <c r="AH15" s="633"/>
      <c r="AI15" s="633"/>
      <c r="AJ15" s="633"/>
      <c r="AK15" s="633"/>
      <c r="AL15" s="634" t="s">
        <v>235</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27279</v>
      </c>
      <c r="BH15" s="630"/>
      <c r="BI15" s="630"/>
      <c r="BJ15" s="630"/>
      <c r="BK15" s="630"/>
      <c r="BL15" s="630"/>
      <c r="BM15" s="630"/>
      <c r="BN15" s="631"/>
      <c r="BO15" s="632">
        <v>3</v>
      </c>
      <c r="BP15" s="632"/>
      <c r="BQ15" s="632"/>
      <c r="BR15" s="632"/>
      <c r="BS15" s="633" t="s">
        <v>136</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455152</v>
      </c>
      <c r="CS15" s="630"/>
      <c r="CT15" s="630"/>
      <c r="CU15" s="630"/>
      <c r="CV15" s="630"/>
      <c r="CW15" s="630"/>
      <c r="CX15" s="630"/>
      <c r="CY15" s="631"/>
      <c r="CZ15" s="632">
        <v>10.3</v>
      </c>
      <c r="DA15" s="632"/>
      <c r="DB15" s="632"/>
      <c r="DC15" s="632"/>
      <c r="DD15" s="638">
        <v>30809</v>
      </c>
      <c r="DE15" s="630"/>
      <c r="DF15" s="630"/>
      <c r="DG15" s="630"/>
      <c r="DH15" s="630"/>
      <c r="DI15" s="630"/>
      <c r="DJ15" s="630"/>
      <c r="DK15" s="630"/>
      <c r="DL15" s="630"/>
      <c r="DM15" s="630"/>
      <c r="DN15" s="630"/>
      <c r="DO15" s="630"/>
      <c r="DP15" s="631"/>
      <c r="DQ15" s="638">
        <v>409327</v>
      </c>
      <c r="DR15" s="630"/>
      <c r="DS15" s="630"/>
      <c r="DT15" s="630"/>
      <c r="DU15" s="630"/>
      <c r="DV15" s="630"/>
      <c r="DW15" s="630"/>
      <c r="DX15" s="630"/>
      <c r="DY15" s="630"/>
      <c r="DZ15" s="630"/>
      <c r="EA15" s="630"/>
      <c r="EB15" s="630"/>
      <c r="EC15" s="639"/>
    </row>
    <row r="16" spans="2:143" ht="11.25" customHeight="1" x14ac:dyDescent="0.15">
      <c r="B16" s="626" t="s">
        <v>261</v>
      </c>
      <c r="C16" s="627"/>
      <c r="D16" s="627"/>
      <c r="E16" s="627"/>
      <c r="F16" s="627"/>
      <c r="G16" s="627"/>
      <c r="H16" s="627"/>
      <c r="I16" s="627"/>
      <c r="J16" s="627"/>
      <c r="K16" s="627"/>
      <c r="L16" s="627"/>
      <c r="M16" s="627"/>
      <c r="N16" s="627"/>
      <c r="O16" s="627"/>
      <c r="P16" s="627"/>
      <c r="Q16" s="628"/>
      <c r="R16" s="629">
        <v>6556</v>
      </c>
      <c r="S16" s="630"/>
      <c r="T16" s="630"/>
      <c r="U16" s="630"/>
      <c r="V16" s="630"/>
      <c r="W16" s="630"/>
      <c r="X16" s="630"/>
      <c r="Y16" s="631"/>
      <c r="Z16" s="632">
        <v>0.1</v>
      </c>
      <c r="AA16" s="632"/>
      <c r="AB16" s="632"/>
      <c r="AC16" s="632"/>
      <c r="AD16" s="633">
        <v>6556</v>
      </c>
      <c r="AE16" s="633"/>
      <c r="AF16" s="633"/>
      <c r="AG16" s="633"/>
      <c r="AH16" s="633"/>
      <c r="AI16" s="633"/>
      <c r="AJ16" s="633"/>
      <c r="AK16" s="633"/>
      <c r="AL16" s="634">
        <v>0.2</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136</v>
      </c>
      <c r="BH16" s="630"/>
      <c r="BI16" s="630"/>
      <c r="BJ16" s="630"/>
      <c r="BK16" s="630"/>
      <c r="BL16" s="630"/>
      <c r="BM16" s="630"/>
      <c r="BN16" s="631"/>
      <c r="BO16" s="632" t="s">
        <v>175</v>
      </c>
      <c r="BP16" s="632"/>
      <c r="BQ16" s="632"/>
      <c r="BR16" s="632"/>
      <c r="BS16" s="633" t="s">
        <v>136</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v>6083</v>
      </c>
      <c r="CS16" s="630"/>
      <c r="CT16" s="630"/>
      <c r="CU16" s="630"/>
      <c r="CV16" s="630"/>
      <c r="CW16" s="630"/>
      <c r="CX16" s="630"/>
      <c r="CY16" s="631"/>
      <c r="CZ16" s="632">
        <v>0.1</v>
      </c>
      <c r="DA16" s="632"/>
      <c r="DB16" s="632"/>
      <c r="DC16" s="632"/>
      <c r="DD16" s="638" t="s">
        <v>136</v>
      </c>
      <c r="DE16" s="630"/>
      <c r="DF16" s="630"/>
      <c r="DG16" s="630"/>
      <c r="DH16" s="630"/>
      <c r="DI16" s="630"/>
      <c r="DJ16" s="630"/>
      <c r="DK16" s="630"/>
      <c r="DL16" s="630"/>
      <c r="DM16" s="630"/>
      <c r="DN16" s="630"/>
      <c r="DO16" s="630"/>
      <c r="DP16" s="631"/>
      <c r="DQ16" s="638">
        <v>4354</v>
      </c>
      <c r="DR16" s="630"/>
      <c r="DS16" s="630"/>
      <c r="DT16" s="630"/>
      <c r="DU16" s="630"/>
      <c r="DV16" s="630"/>
      <c r="DW16" s="630"/>
      <c r="DX16" s="630"/>
      <c r="DY16" s="630"/>
      <c r="DZ16" s="630"/>
      <c r="EA16" s="630"/>
      <c r="EB16" s="630"/>
      <c r="EC16" s="639"/>
    </row>
    <row r="17" spans="2:133" ht="11.25" customHeight="1" x14ac:dyDescent="0.15">
      <c r="B17" s="626" t="s">
        <v>264</v>
      </c>
      <c r="C17" s="627"/>
      <c r="D17" s="627"/>
      <c r="E17" s="627"/>
      <c r="F17" s="627"/>
      <c r="G17" s="627"/>
      <c r="H17" s="627"/>
      <c r="I17" s="627"/>
      <c r="J17" s="627"/>
      <c r="K17" s="627"/>
      <c r="L17" s="627"/>
      <c r="M17" s="627"/>
      <c r="N17" s="627"/>
      <c r="O17" s="627"/>
      <c r="P17" s="627"/>
      <c r="Q17" s="628"/>
      <c r="R17" s="629">
        <v>10930</v>
      </c>
      <c r="S17" s="630"/>
      <c r="T17" s="630"/>
      <c r="U17" s="630"/>
      <c r="V17" s="630"/>
      <c r="W17" s="630"/>
      <c r="X17" s="630"/>
      <c r="Y17" s="631"/>
      <c r="Z17" s="632">
        <v>0.2</v>
      </c>
      <c r="AA17" s="632"/>
      <c r="AB17" s="632"/>
      <c r="AC17" s="632"/>
      <c r="AD17" s="633">
        <v>10930</v>
      </c>
      <c r="AE17" s="633"/>
      <c r="AF17" s="633"/>
      <c r="AG17" s="633"/>
      <c r="AH17" s="633"/>
      <c r="AI17" s="633"/>
      <c r="AJ17" s="633"/>
      <c r="AK17" s="633"/>
      <c r="AL17" s="634">
        <v>0.4</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136</v>
      </c>
      <c r="BH17" s="630"/>
      <c r="BI17" s="630"/>
      <c r="BJ17" s="630"/>
      <c r="BK17" s="630"/>
      <c r="BL17" s="630"/>
      <c r="BM17" s="630"/>
      <c r="BN17" s="631"/>
      <c r="BO17" s="632" t="s">
        <v>136</v>
      </c>
      <c r="BP17" s="632"/>
      <c r="BQ17" s="632"/>
      <c r="BR17" s="632"/>
      <c r="BS17" s="633" t="s">
        <v>235</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320908</v>
      </c>
      <c r="CS17" s="630"/>
      <c r="CT17" s="630"/>
      <c r="CU17" s="630"/>
      <c r="CV17" s="630"/>
      <c r="CW17" s="630"/>
      <c r="CX17" s="630"/>
      <c r="CY17" s="631"/>
      <c r="CZ17" s="632">
        <v>7.3</v>
      </c>
      <c r="DA17" s="632"/>
      <c r="DB17" s="632"/>
      <c r="DC17" s="632"/>
      <c r="DD17" s="638" t="s">
        <v>136</v>
      </c>
      <c r="DE17" s="630"/>
      <c r="DF17" s="630"/>
      <c r="DG17" s="630"/>
      <c r="DH17" s="630"/>
      <c r="DI17" s="630"/>
      <c r="DJ17" s="630"/>
      <c r="DK17" s="630"/>
      <c r="DL17" s="630"/>
      <c r="DM17" s="630"/>
      <c r="DN17" s="630"/>
      <c r="DO17" s="630"/>
      <c r="DP17" s="631"/>
      <c r="DQ17" s="638">
        <v>320908</v>
      </c>
      <c r="DR17" s="630"/>
      <c r="DS17" s="630"/>
      <c r="DT17" s="630"/>
      <c r="DU17" s="630"/>
      <c r="DV17" s="630"/>
      <c r="DW17" s="630"/>
      <c r="DX17" s="630"/>
      <c r="DY17" s="630"/>
      <c r="DZ17" s="630"/>
      <c r="EA17" s="630"/>
      <c r="EB17" s="630"/>
      <c r="EC17" s="639"/>
    </row>
    <row r="18" spans="2:133" ht="11.25" customHeight="1" x14ac:dyDescent="0.15">
      <c r="B18" s="626" t="s">
        <v>267</v>
      </c>
      <c r="C18" s="627"/>
      <c r="D18" s="627"/>
      <c r="E18" s="627"/>
      <c r="F18" s="627"/>
      <c r="G18" s="627"/>
      <c r="H18" s="627"/>
      <c r="I18" s="627"/>
      <c r="J18" s="627"/>
      <c r="K18" s="627"/>
      <c r="L18" s="627"/>
      <c r="M18" s="627"/>
      <c r="N18" s="627"/>
      <c r="O18" s="627"/>
      <c r="P18" s="627"/>
      <c r="Q18" s="628"/>
      <c r="R18" s="629">
        <v>20184</v>
      </c>
      <c r="S18" s="630"/>
      <c r="T18" s="630"/>
      <c r="U18" s="630"/>
      <c r="V18" s="630"/>
      <c r="W18" s="630"/>
      <c r="X18" s="630"/>
      <c r="Y18" s="631"/>
      <c r="Z18" s="632">
        <v>0.4</v>
      </c>
      <c r="AA18" s="632"/>
      <c r="AB18" s="632"/>
      <c r="AC18" s="632"/>
      <c r="AD18" s="633">
        <v>20184</v>
      </c>
      <c r="AE18" s="633"/>
      <c r="AF18" s="633"/>
      <c r="AG18" s="633"/>
      <c r="AH18" s="633"/>
      <c r="AI18" s="633"/>
      <c r="AJ18" s="633"/>
      <c r="AK18" s="633"/>
      <c r="AL18" s="634">
        <v>0.7</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235</v>
      </c>
      <c r="BH18" s="630"/>
      <c r="BI18" s="630"/>
      <c r="BJ18" s="630"/>
      <c r="BK18" s="630"/>
      <c r="BL18" s="630"/>
      <c r="BM18" s="630"/>
      <c r="BN18" s="631"/>
      <c r="BO18" s="632" t="s">
        <v>136</v>
      </c>
      <c r="BP18" s="632"/>
      <c r="BQ18" s="632"/>
      <c r="BR18" s="632"/>
      <c r="BS18" s="633" t="s">
        <v>136</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136</v>
      </c>
      <c r="CS18" s="630"/>
      <c r="CT18" s="630"/>
      <c r="CU18" s="630"/>
      <c r="CV18" s="630"/>
      <c r="CW18" s="630"/>
      <c r="CX18" s="630"/>
      <c r="CY18" s="631"/>
      <c r="CZ18" s="632" t="s">
        <v>136</v>
      </c>
      <c r="DA18" s="632"/>
      <c r="DB18" s="632"/>
      <c r="DC18" s="632"/>
      <c r="DD18" s="638" t="s">
        <v>136</v>
      </c>
      <c r="DE18" s="630"/>
      <c r="DF18" s="630"/>
      <c r="DG18" s="630"/>
      <c r="DH18" s="630"/>
      <c r="DI18" s="630"/>
      <c r="DJ18" s="630"/>
      <c r="DK18" s="630"/>
      <c r="DL18" s="630"/>
      <c r="DM18" s="630"/>
      <c r="DN18" s="630"/>
      <c r="DO18" s="630"/>
      <c r="DP18" s="631"/>
      <c r="DQ18" s="638" t="s">
        <v>136</v>
      </c>
      <c r="DR18" s="630"/>
      <c r="DS18" s="630"/>
      <c r="DT18" s="630"/>
      <c r="DU18" s="630"/>
      <c r="DV18" s="630"/>
      <c r="DW18" s="630"/>
      <c r="DX18" s="630"/>
      <c r="DY18" s="630"/>
      <c r="DZ18" s="630"/>
      <c r="EA18" s="630"/>
      <c r="EB18" s="630"/>
      <c r="EC18" s="639"/>
    </row>
    <row r="19" spans="2:133" ht="11.25" customHeight="1" x14ac:dyDescent="0.15">
      <c r="B19" s="626" t="s">
        <v>270</v>
      </c>
      <c r="C19" s="627"/>
      <c r="D19" s="627"/>
      <c r="E19" s="627"/>
      <c r="F19" s="627"/>
      <c r="G19" s="627"/>
      <c r="H19" s="627"/>
      <c r="I19" s="627"/>
      <c r="J19" s="627"/>
      <c r="K19" s="627"/>
      <c r="L19" s="627"/>
      <c r="M19" s="627"/>
      <c r="N19" s="627"/>
      <c r="O19" s="627"/>
      <c r="P19" s="627"/>
      <c r="Q19" s="628"/>
      <c r="R19" s="629">
        <v>7242</v>
      </c>
      <c r="S19" s="630"/>
      <c r="T19" s="630"/>
      <c r="U19" s="630"/>
      <c r="V19" s="630"/>
      <c r="W19" s="630"/>
      <c r="X19" s="630"/>
      <c r="Y19" s="631"/>
      <c r="Z19" s="632">
        <v>0.1</v>
      </c>
      <c r="AA19" s="632"/>
      <c r="AB19" s="632"/>
      <c r="AC19" s="632"/>
      <c r="AD19" s="633">
        <v>7242</v>
      </c>
      <c r="AE19" s="633"/>
      <c r="AF19" s="633"/>
      <c r="AG19" s="633"/>
      <c r="AH19" s="633"/>
      <c r="AI19" s="633"/>
      <c r="AJ19" s="633"/>
      <c r="AK19" s="633"/>
      <c r="AL19" s="634">
        <v>0.2</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v>749</v>
      </c>
      <c r="BH19" s="630"/>
      <c r="BI19" s="630"/>
      <c r="BJ19" s="630"/>
      <c r="BK19" s="630"/>
      <c r="BL19" s="630"/>
      <c r="BM19" s="630"/>
      <c r="BN19" s="631"/>
      <c r="BO19" s="632">
        <v>0.1</v>
      </c>
      <c r="BP19" s="632"/>
      <c r="BQ19" s="632"/>
      <c r="BR19" s="632"/>
      <c r="BS19" s="633" t="s">
        <v>136</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235</v>
      </c>
      <c r="CS19" s="630"/>
      <c r="CT19" s="630"/>
      <c r="CU19" s="630"/>
      <c r="CV19" s="630"/>
      <c r="CW19" s="630"/>
      <c r="CX19" s="630"/>
      <c r="CY19" s="631"/>
      <c r="CZ19" s="632" t="s">
        <v>235</v>
      </c>
      <c r="DA19" s="632"/>
      <c r="DB19" s="632"/>
      <c r="DC19" s="632"/>
      <c r="DD19" s="638" t="s">
        <v>136</v>
      </c>
      <c r="DE19" s="630"/>
      <c r="DF19" s="630"/>
      <c r="DG19" s="630"/>
      <c r="DH19" s="630"/>
      <c r="DI19" s="630"/>
      <c r="DJ19" s="630"/>
      <c r="DK19" s="630"/>
      <c r="DL19" s="630"/>
      <c r="DM19" s="630"/>
      <c r="DN19" s="630"/>
      <c r="DO19" s="630"/>
      <c r="DP19" s="631"/>
      <c r="DQ19" s="638" t="s">
        <v>136</v>
      </c>
      <c r="DR19" s="630"/>
      <c r="DS19" s="630"/>
      <c r="DT19" s="630"/>
      <c r="DU19" s="630"/>
      <c r="DV19" s="630"/>
      <c r="DW19" s="630"/>
      <c r="DX19" s="630"/>
      <c r="DY19" s="630"/>
      <c r="DZ19" s="630"/>
      <c r="EA19" s="630"/>
      <c r="EB19" s="630"/>
      <c r="EC19" s="639"/>
    </row>
    <row r="20" spans="2:133" ht="11.25" customHeight="1" x14ac:dyDescent="0.15">
      <c r="B20" s="626" t="s">
        <v>273</v>
      </c>
      <c r="C20" s="627"/>
      <c r="D20" s="627"/>
      <c r="E20" s="627"/>
      <c r="F20" s="627"/>
      <c r="G20" s="627"/>
      <c r="H20" s="627"/>
      <c r="I20" s="627"/>
      <c r="J20" s="627"/>
      <c r="K20" s="627"/>
      <c r="L20" s="627"/>
      <c r="M20" s="627"/>
      <c r="N20" s="627"/>
      <c r="O20" s="627"/>
      <c r="P20" s="627"/>
      <c r="Q20" s="628"/>
      <c r="R20" s="629">
        <v>1912</v>
      </c>
      <c r="S20" s="630"/>
      <c r="T20" s="630"/>
      <c r="U20" s="630"/>
      <c r="V20" s="630"/>
      <c r="W20" s="630"/>
      <c r="X20" s="630"/>
      <c r="Y20" s="631"/>
      <c r="Z20" s="632">
        <v>0</v>
      </c>
      <c r="AA20" s="632"/>
      <c r="AB20" s="632"/>
      <c r="AC20" s="632"/>
      <c r="AD20" s="633">
        <v>1912</v>
      </c>
      <c r="AE20" s="633"/>
      <c r="AF20" s="633"/>
      <c r="AG20" s="633"/>
      <c r="AH20" s="633"/>
      <c r="AI20" s="633"/>
      <c r="AJ20" s="633"/>
      <c r="AK20" s="633"/>
      <c r="AL20" s="634">
        <v>0.1</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v>749</v>
      </c>
      <c r="BH20" s="630"/>
      <c r="BI20" s="630"/>
      <c r="BJ20" s="630"/>
      <c r="BK20" s="630"/>
      <c r="BL20" s="630"/>
      <c r="BM20" s="630"/>
      <c r="BN20" s="631"/>
      <c r="BO20" s="632">
        <v>0.1</v>
      </c>
      <c r="BP20" s="632"/>
      <c r="BQ20" s="632"/>
      <c r="BR20" s="632"/>
      <c r="BS20" s="633" t="s">
        <v>136</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4402098</v>
      </c>
      <c r="CS20" s="630"/>
      <c r="CT20" s="630"/>
      <c r="CU20" s="630"/>
      <c r="CV20" s="630"/>
      <c r="CW20" s="630"/>
      <c r="CX20" s="630"/>
      <c r="CY20" s="631"/>
      <c r="CZ20" s="632">
        <v>100</v>
      </c>
      <c r="DA20" s="632"/>
      <c r="DB20" s="632"/>
      <c r="DC20" s="632"/>
      <c r="DD20" s="638">
        <v>212782</v>
      </c>
      <c r="DE20" s="630"/>
      <c r="DF20" s="630"/>
      <c r="DG20" s="630"/>
      <c r="DH20" s="630"/>
      <c r="DI20" s="630"/>
      <c r="DJ20" s="630"/>
      <c r="DK20" s="630"/>
      <c r="DL20" s="630"/>
      <c r="DM20" s="630"/>
      <c r="DN20" s="630"/>
      <c r="DO20" s="630"/>
      <c r="DP20" s="631"/>
      <c r="DQ20" s="638">
        <v>3215816</v>
      </c>
      <c r="DR20" s="630"/>
      <c r="DS20" s="630"/>
      <c r="DT20" s="630"/>
      <c r="DU20" s="630"/>
      <c r="DV20" s="630"/>
      <c r="DW20" s="630"/>
      <c r="DX20" s="630"/>
      <c r="DY20" s="630"/>
      <c r="DZ20" s="630"/>
      <c r="EA20" s="630"/>
      <c r="EB20" s="630"/>
      <c r="EC20" s="639"/>
    </row>
    <row r="21" spans="2:133" ht="11.25" customHeight="1" x14ac:dyDescent="0.15">
      <c r="B21" s="626" t="s">
        <v>276</v>
      </c>
      <c r="C21" s="627"/>
      <c r="D21" s="627"/>
      <c r="E21" s="627"/>
      <c r="F21" s="627"/>
      <c r="G21" s="627"/>
      <c r="H21" s="627"/>
      <c r="I21" s="627"/>
      <c r="J21" s="627"/>
      <c r="K21" s="627"/>
      <c r="L21" s="627"/>
      <c r="M21" s="627"/>
      <c r="N21" s="627"/>
      <c r="O21" s="627"/>
      <c r="P21" s="627"/>
      <c r="Q21" s="628"/>
      <c r="R21" s="629">
        <v>658</v>
      </c>
      <c r="S21" s="630"/>
      <c r="T21" s="630"/>
      <c r="U21" s="630"/>
      <c r="V21" s="630"/>
      <c r="W21" s="630"/>
      <c r="X21" s="630"/>
      <c r="Y21" s="631"/>
      <c r="Z21" s="632">
        <v>0</v>
      </c>
      <c r="AA21" s="632"/>
      <c r="AB21" s="632"/>
      <c r="AC21" s="632"/>
      <c r="AD21" s="633">
        <v>658</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v>749</v>
      </c>
      <c r="BH21" s="630"/>
      <c r="BI21" s="630"/>
      <c r="BJ21" s="630"/>
      <c r="BK21" s="630"/>
      <c r="BL21" s="630"/>
      <c r="BM21" s="630"/>
      <c r="BN21" s="631"/>
      <c r="BO21" s="632">
        <v>0.1</v>
      </c>
      <c r="BP21" s="632"/>
      <c r="BQ21" s="632"/>
      <c r="BR21" s="632"/>
      <c r="BS21" s="633" t="s">
        <v>235</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x14ac:dyDescent="0.15">
      <c r="B22" s="665" t="s">
        <v>278</v>
      </c>
      <c r="C22" s="666"/>
      <c r="D22" s="666"/>
      <c r="E22" s="666"/>
      <c r="F22" s="666"/>
      <c r="G22" s="666"/>
      <c r="H22" s="666"/>
      <c r="I22" s="666"/>
      <c r="J22" s="666"/>
      <c r="K22" s="666"/>
      <c r="L22" s="666"/>
      <c r="M22" s="666"/>
      <c r="N22" s="666"/>
      <c r="O22" s="666"/>
      <c r="P22" s="666"/>
      <c r="Q22" s="667"/>
      <c r="R22" s="629">
        <v>10372</v>
      </c>
      <c r="S22" s="630"/>
      <c r="T22" s="630"/>
      <c r="U22" s="630"/>
      <c r="V22" s="630"/>
      <c r="W22" s="630"/>
      <c r="X22" s="630"/>
      <c r="Y22" s="631"/>
      <c r="Z22" s="632">
        <v>0.2</v>
      </c>
      <c r="AA22" s="632"/>
      <c r="AB22" s="632"/>
      <c r="AC22" s="632"/>
      <c r="AD22" s="633" t="s">
        <v>136</v>
      </c>
      <c r="AE22" s="633"/>
      <c r="AF22" s="633"/>
      <c r="AG22" s="633"/>
      <c r="AH22" s="633"/>
      <c r="AI22" s="633"/>
      <c r="AJ22" s="633"/>
      <c r="AK22" s="633"/>
      <c r="AL22" s="634" t="s">
        <v>235</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t="s">
        <v>235</v>
      </c>
      <c r="BH22" s="630"/>
      <c r="BI22" s="630"/>
      <c r="BJ22" s="630"/>
      <c r="BK22" s="630"/>
      <c r="BL22" s="630"/>
      <c r="BM22" s="630"/>
      <c r="BN22" s="631"/>
      <c r="BO22" s="632" t="s">
        <v>175</v>
      </c>
      <c r="BP22" s="632"/>
      <c r="BQ22" s="632"/>
      <c r="BR22" s="632"/>
      <c r="BS22" s="633" t="s">
        <v>235</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281</v>
      </c>
      <c r="C23" s="627"/>
      <c r="D23" s="627"/>
      <c r="E23" s="627"/>
      <c r="F23" s="627"/>
      <c r="G23" s="627"/>
      <c r="H23" s="627"/>
      <c r="I23" s="627"/>
      <c r="J23" s="627"/>
      <c r="K23" s="627"/>
      <c r="L23" s="627"/>
      <c r="M23" s="627"/>
      <c r="N23" s="627"/>
      <c r="O23" s="627"/>
      <c r="P23" s="627"/>
      <c r="Q23" s="628"/>
      <c r="R23" s="629">
        <v>1932589</v>
      </c>
      <c r="S23" s="630"/>
      <c r="T23" s="630"/>
      <c r="U23" s="630"/>
      <c r="V23" s="630"/>
      <c r="W23" s="630"/>
      <c r="X23" s="630"/>
      <c r="Y23" s="631"/>
      <c r="Z23" s="632">
        <v>38.299999999999997</v>
      </c>
      <c r="AA23" s="632"/>
      <c r="AB23" s="632"/>
      <c r="AC23" s="632"/>
      <c r="AD23" s="633">
        <v>1773319</v>
      </c>
      <c r="AE23" s="633"/>
      <c r="AF23" s="633"/>
      <c r="AG23" s="633"/>
      <c r="AH23" s="633"/>
      <c r="AI23" s="633"/>
      <c r="AJ23" s="633"/>
      <c r="AK23" s="633"/>
      <c r="AL23" s="634">
        <v>58.7</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t="s">
        <v>235</v>
      </c>
      <c r="BH23" s="630"/>
      <c r="BI23" s="630"/>
      <c r="BJ23" s="630"/>
      <c r="BK23" s="630"/>
      <c r="BL23" s="630"/>
      <c r="BM23" s="630"/>
      <c r="BN23" s="631"/>
      <c r="BO23" s="632" t="s">
        <v>136</v>
      </c>
      <c r="BP23" s="632"/>
      <c r="BQ23" s="632"/>
      <c r="BR23" s="632"/>
      <c r="BS23" s="633" t="s">
        <v>235</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2" t="s">
        <v>286</v>
      </c>
      <c r="DM23" s="663"/>
      <c r="DN23" s="663"/>
      <c r="DO23" s="663"/>
      <c r="DP23" s="663"/>
      <c r="DQ23" s="663"/>
      <c r="DR23" s="663"/>
      <c r="DS23" s="663"/>
      <c r="DT23" s="663"/>
      <c r="DU23" s="663"/>
      <c r="DV23" s="664"/>
      <c r="DW23" s="611" t="s">
        <v>287</v>
      </c>
      <c r="DX23" s="612"/>
      <c r="DY23" s="612"/>
      <c r="DZ23" s="612"/>
      <c r="EA23" s="612"/>
      <c r="EB23" s="612"/>
      <c r="EC23" s="613"/>
    </row>
    <row r="24" spans="2:133" ht="11.25" customHeight="1" x14ac:dyDescent="0.15">
      <c r="B24" s="626" t="s">
        <v>288</v>
      </c>
      <c r="C24" s="627"/>
      <c r="D24" s="627"/>
      <c r="E24" s="627"/>
      <c r="F24" s="627"/>
      <c r="G24" s="627"/>
      <c r="H24" s="627"/>
      <c r="I24" s="627"/>
      <c r="J24" s="627"/>
      <c r="K24" s="627"/>
      <c r="L24" s="627"/>
      <c r="M24" s="627"/>
      <c r="N24" s="627"/>
      <c r="O24" s="627"/>
      <c r="P24" s="627"/>
      <c r="Q24" s="628"/>
      <c r="R24" s="629">
        <v>1773319</v>
      </c>
      <c r="S24" s="630"/>
      <c r="T24" s="630"/>
      <c r="U24" s="630"/>
      <c r="V24" s="630"/>
      <c r="W24" s="630"/>
      <c r="X24" s="630"/>
      <c r="Y24" s="631"/>
      <c r="Z24" s="632">
        <v>35.1</v>
      </c>
      <c r="AA24" s="632"/>
      <c r="AB24" s="632"/>
      <c r="AC24" s="632"/>
      <c r="AD24" s="633">
        <v>1773319</v>
      </c>
      <c r="AE24" s="633"/>
      <c r="AF24" s="633"/>
      <c r="AG24" s="633"/>
      <c r="AH24" s="633"/>
      <c r="AI24" s="633"/>
      <c r="AJ24" s="633"/>
      <c r="AK24" s="633"/>
      <c r="AL24" s="634">
        <v>58.7</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136</v>
      </c>
      <c r="BH24" s="630"/>
      <c r="BI24" s="630"/>
      <c r="BJ24" s="630"/>
      <c r="BK24" s="630"/>
      <c r="BL24" s="630"/>
      <c r="BM24" s="630"/>
      <c r="BN24" s="631"/>
      <c r="BO24" s="632" t="s">
        <v>235</v>
      </c>
      <c r="BP24" s="632"/>
      <c r="BQ24" s="632"/>
      <c r="BR24" s="632"/>
      <c r="BS24" s="633" t="s">
        <v>136</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1901014</v>
      </c>
      <c r="CS24" s="619"/>
      <c r="CT24" s="619"/>
      <c r="CU24" s="619"/>
      <c r="CV24" s="619"/>
      <c r="CW24" s="619"/>
      <c r="CX24" s="619"/>
      <c r="CY24" s="620"/>
      <c r="CZ24" s="623">
        <v>43.2</v>
      </c>
      <c r="DA24" s="624"/>
      <c r="DB24" s="624"/>
      <c r="DC24" s="643"/>
      <c r="DD24" s="668">
        <v>1360214</v>
      </c>
      <c r="DE24" s="619"/>
      <c r="DF24" s="619"/>
      <c r="DG24" s="619"/>
      <c r="DH24" s="619"/>
      <c r="DI24" s="619"/>
      <c r="DJ24" s="619"/>
      <c r="DK24" s="620"/>
      <c r="DL24" s="668">
        <v>1332366</v>
      </c>
      <c r="DM24" s="619"/>
      <c r="DN24" s="619"/>
      <c r="DO24" s="619"/>
      <c r="DP24" s="619"/>
      <c r="DQ24" s="619"/>
      <c r="DR24" s="619"/>
      <c r="DS24" s="619"/>
      <c r="DT24" s="619"/>
      <c r="DU24" s="619"/>
      <c r="DV24" s="620"/>
      <c r="DW24" s="623">
        <v>42.1</v>
      </c>
      <c r="DX24" s="624"/>
      <c r="DY24" s="624"/>
      <c r="DZ24" s="624"/>
      <c r="EA24" s="624"/>
      <c r="EB24" s="624"/>
      <c r="EC24" s="625"/>
    </row>
    <row r="25" spans="2:133" ht="11.25" customHeight="1" x14ac:dyDescent="0.15">
      <c r="B25" s="626" t="s">
        <v>291</v>
      </c>
      <c r="C25" s="627"/>
      <c r="D25" s="627"/>
      <c r="E25" s="627"/>
      <c r="F25" s="627"/>
      <c r="G25" s="627"/>
      <c r="H25" s="627"/>
      <c r="I25" s="627"/>
      <c r="J25" s="627"/>
      <c r="K25" s="627"/>
      <c r="L25" s="627"/>
      <c r="M25" s="627"/>
      <c r="N25" s="627"/>
      <c r="O25" s="627"/>
      <c r="P25" s="627"/>
      <c r="Q25" s="628"/>
      <c r="R25" s="629">
        <v>159257</v>
      </c>
      <c r="S25" s="630"/>
      <c r="T25" s="630"/>
      <c r="U25" s="630"/>
      <c r="V25" s="630"/>
      <c r="W25" s="630"/>
      <c r="X25" s="630"/>
      <c r="Y25" s="631"/>
      <c r="Z25" s="632">
        <v>3.2</v>
      </c>
      <c r="AA25" s="632"/>
      <c r="AB25" s="632"/>
      <c r="AC25" s="632"/>
      <c r="AD25" s="633" t="s">
        <v>235</v>
      </c>
      <c r="AE25" s="633"/>
      <c r="AF25" s="633"/>
      <c r="AG25" s="633"/>
      <c r="AH25" s="633"/>
      <c r="AI25" s="633"/>
      <c r="AJ25" s="633"/>
      <c r="AK25" s="633"/>
      <c r="AL25" s="634" t="s">
        <v>136</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235</v>
      </c>
      <c r="BH25" s="630"/>
      <c r="BI25" s="630"/>
      <c r="BJ25" s="630"/>
      <c r="BK25" s="630"/>
      <c r="BL25" s="630"/>
      <c r="BM25" s="630"/>
      <c r="BN25" s="631"/>
      <c r="BO25" s="632" t="s">
        <v>136</v>
      </c>
      <c r="BP25" s="632"/>
      <c r="BQ25" s="632"/>
      <c r="BR25" s="632"/>
      <c r="BS25" s="633" t="s">
        <v>136</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946926</v>
      </c>
      <c r="CS25" s="654"/>
      <c r="CT25" s="654"/>
      <c r="CU25" s="654"/>
      <c r="CV25" s="654"/>
      <c r="CW25" s="654"/>
      <c r="CX25" s="654"/>
      <c r="CY25" s="655"/>
      <c r="CZ25" s="634">
        <v>21.5</v>
      </c>
      <c r="DA25" s="669"/>
      <c r="DB25" s="669"/>
      <c r="DC25" s="671"/>
      <c r="DD25" s="638">
        <v>842740</v>
      </c>
      <c r="DE25" s="654"/>
      <c r="DF25" s="654"/>
      <c r="DG25" s="654"/>
      <c r="DH25" s="654"/>
      <c r="DI25" s="654"/>
      <c r="DJ25" s="654"/>
      <c r="DK25" s="655"/>
      <c r="DL25" s="638">
        <v>817672</v>
      </c>
      <c r="DM25" s="654"/>
      <c r="DN25" s="654"/>
      <c r="DO25" s="654"/>
      <c r="DP25" s="654"/>
      <c r="DQ25" s="654"/>
      <c r="DR25" s="654"/>
      <c r="DS25" s="654"/>
      <c r="DT25" s="654"/>
      <c r="DU25" s="654"/>
      <c r="DV25" s="655"/>
      <c r="DW25" s="634">
        <v>25.8</v>
      </c>
      <c r="DX25" s="669"/>
      <c r="DY25" s="669"/>
      <c r="DZ25" s="669"/>
      <c r="EA25" s="669"/>
      <c r="EB25" s="669"/>
      <c r="EC25" s="670"/>
    </row>
    <row r="26" spans="2:133" ht="11.25" customHeight="1" x14ac:dyDescent="0.15">
      <c r="B26" s="626" t="s">
        <v>294</v>
      </c>
      <c r="C26" s="627"/>
      <c r="D26" s="627"/>
      <c r="E26" s="627"/>
      <c r="F26" s="627"/>
      <c r="G26" s="627"/>
      <c r="H26" s="627"/>
      <c r="I26" s="627"/>
      <c r="J26" s="627"/>
      <c r="K26" s="627"/>
      <c r="L26" s="627"/>
      <c r="M26" s="627"/>
      <c r="N26" s="627"/>
      <c r="O26" s="627"/>
      <c r="P26" s="627"/>
      <c r="Q26" s="628"/>
      <c r="R26" s="629">
        <v>13</v>
      </c>
      <c r="S26" s="630"/>
      <c r="T26" s="630"/>
      <c r="U26" s="630"/>
      <c r="V26" s="630"/>
      <c r="W26" s="630"/>
      <c r="X26" s="630"/>
      <c r="Y26" s="631"/>
      <c r="Z26" s="632">
        <v>0</v>
      </c>
      <c r="AA26" s="632"/>
      <c r="AB26" s="632"/>
      <c r="AC26" s="632"/>
      <c r="AD26" s="633" t="s">
        <v>235</v>
      </c>
      <c r="AE26" s="633"/>
      <c r="AF26" s="633"/>
      <c r="AG26" s="633"/>
      <c r="AH26" s="633"/>
      <c r="AI26" s="633"/>
      <c r="AJ26" s="633"/>
      <c r="AK26" s="633"/>
      <c r="AL26" s="634" t="s">
        <v>235</v>
      </c>
      <c r="AM26" s="635"/>
      <c r="AN26" s="635"/>
      <c r="AO26" s="636"/>
      <c r="AP26" s="648" t="s">
        <v>295</v>
      </c>
      <c r="AQ26" s="672"/>
      <c r="AR26" s="672"/>
      <c r="AS26" s="672"/>
      <c r="AT26" s="672"/>
      <c r="AU26" s="672"/>
      <c r="AV26" s="672"/>
      <c r="AW26" s="672"/>
      <c r="AX26" s="672"/>
      <c r="AY26" s="672"/>
      <c r="AZ26" s="672"/>
      <c r="BA26" s="672"/>
      <c r="BB26" s="672"/>
      <c r="BC26" s="672"/>
      <c r="BD26" s="672"/>
      <c r="BE26" s="672"/>
      <c r="BF26" s="650"/>
      <c r="BG26" s="629" t="s">
        <v>175</v>
      </c>
      <c r="BH26" s="630"/>
      <c r="BI26" s="630"/>
      <c r="BJ26" s="630"/>
      <c r="BK26" s="630"/>
      <c r="BL26" s="630"/>
      <c r="BM26" s="630"/>
      <c r="BN26" s="631"/>
      <c r="BO26" s="632" t="s">
        <v>235</v>
      </c>
      <c r="BP26" s="632"/>
      <c r="BQ26" s="632"/>
      <c r="BR26" s="632"/>
      <c r="BS26" s="633" t="s">
        <v>136</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480941</v>
      </c>
      <c r="CS26" s="630"/>
      <c r="CT26" s="630"/>
      <c r="CU26" s="630"/>
      <c r="CV26" s="630"/>
      <c r="CW26" s="630"/>
      <c r="CX26" s="630"/>
      <c r="CY26" s="631"/>
      <c r="CZ26" s="634">
        <v>10.9</v>
      </c>
      <c r="DA26" s="669"/>
      <c r="DB26" s="669"/>
      <c r="DC26" s="671"/>
      <c r="DD26" s="638">
        <v>431447</v>
      </c>
      <c r="DE26" s="630"/>
      <c r="DF26" s="630"/>
      <c r="DG26" s="630"/>
      <c r="DH26" s="630"/>
      <c r="DI26" s="630"/>
      <c r="DJ26" s="630"/>
      <c r="DK26" s="631"/>
      <c r="DL26" s="638" t="s">
        <v>235</v>
      </c>
      <c r="DM26" s="630"/>
      <c r="DN26" s="630"/>
      <c r="DO26" s="630"/>
      <c r="DP26" s="630"/>
      <c r="DQ26" s="630"/>
      <c r="DR26" s="630"/>
      <c r="DS26" s="630"/>
      <c r="DT26" s="630"/>
      <c r="DU26" s="630"/>
      <c r="DV26" s="631"/>
      <c r="DW26" s="634" t="s">
        <v>136</v>
      </c>
      <c r="DX26" s="669"/>
      <c r="DY26" s="669"/>
      <c r="DZ26" s="669"/>
      <c r="EA26" s="669"/>
      <c r="EB26" s="669"/>
      <c r="EC26" s="670"/>
    </row>
    <row r="27" spans="2:133" ht="11.25" customHeight="1" x14ac:dyDescent="0.15">
      <c r="B27" s="626" t="s">
        <v>297</v>
      </c>
      <c r="C27" s="627"/>
      <c r="D27" s="627"/>
      <c r="E27" s="627"/>
      <c r="F27" s="627"/>
      <c r="G27" s="627"/>
      <c r="H27" s="627"/>
      <c r="I27" s="627"/>
      <c r="J27" s="627"/>
      <c r="K27" s="627"/>
      <c r="L27" s="627"/>
      <c r="M27" s="627"/>
      <c r="N27" s="627"/>
      <c r="O27" s="627"/>
      <c r="P27" s="627"/>
      <c r="Q27" s="628"/>
      <c r="R27" s="629">
        <v>3168234</v>
      </c>
      <c r="S27" s="630"/>
      <c r="T27" s="630"/>
      <c r="U27" s="630"/>
      <c r="V27" s="630"/>
      <c r="W27" s="630"/>
      <c r="X27" s="630"/>
      <c r="Y27" s="631"/>
      <c r="Z27" s="632">
        <v>62.8</v>
      </c>
      <c r="AA27" s="632"/>
      <c r="AB27" s="632"/>
      <c r="AC27" s="632"/>
      <c r="AD27" s="633">
        <v>3008964</v>
      </c>
      <c r="AE27" s="633"/>
      <c r="AF27" s="633"/>
      <c r="AG27" s="633"/>
      <c r="AH27" s="633"/>
      <c r="AI27" s="633"/>
      <c r="AJ27" s="633"/>
      <c r="AK27" s="633"/>
      <c r="AL27" s="634">
        <v>99.7</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918283</v>
      </c>
      <c r="BH27" s="630"/>
      <c r="BI27" s="630"/>
      <c r="BJ27" s="630"/>
      <c r="BK27" s="630"/>
      <c r="BL27" s="630"/>
      <c r="BM27" s="630"/>
      <c r="BN27" s="631"/>
      <c r="BO27" s="632">
        <v>100</v>
      </c>
      <c r="BP27" s="632"/>
      <c r="BQ27" s="632"/>
      <c r="BR27" s="632"/>
      <c r="BS27" s="633" t="s">
        <v>175</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633180</v>
      </c>
      <c r="CS27" s="654"/>
      <c r="CT27" s="654"/>
      <c r="CU27" s="654"/>
      <c r="CV27" s="654"/>
      <c r="CW27" s="654"/>
      <c r="CX27" s="654"/>
      <c r="CY27" s="655"/>
      <c r="CZ27" s="634">
        <v>14.4</v>
      </c>
      <c r="DA27" s="669"/>
      <c r="DB27" s="669"/>
      <c r="DC27" s="671"/>
      <c r="DD27" s="638">
        <v>196566</v>
      </c>
      <c r="DE27" s="654"/>
      <c r="DF27" s="654"/>
      <c r="DG27" s="654"/>
      <c r="DH27" s="654"/>
      <c r="DI27" s="654"/>
      <c r="DJ27" s="654"/>
      <c r="DK27" s="655"/>
      <c r="DL27" s="638">
        <v>193786</v>
      </c>
      <c r="DM27" s="654"/>
      <c r="DN27" s="654"/>
      <c r="DO27" s="654"/>
      <c r="DP27" s="654"/>
      <c r="DQ27" s="654"/>
      <c r="DR27" s="654"/>
      <c r="DS27" s="654"/>
      <c r="DT27" s="654"/>
      <c r="DU27" s="654"/>
      <c r="DV27" s="655"/>
      <c r="DW27" s="634">
        <v>6.1</v>
      </c>
      <c r="DX27" s="669"/>
      <c r="DY27" s="669"/>
      <c r="DZ27" s="669"/>
      <c r="EA27" s="669"/>
      <c r="EB27" s="669"/>
      <c r="EC27" s="670"/>
    </row>
    <row r="28" spans="2:133" ht="11.25" customHeight="1" x14ac:dyDescent="0.15">
      <c r="B28" s="626" t="s">
        <v>300</v>
      </c>
      <c r="C28" s="627"/>
      <c r="D28" s="627"/>
      <c r="E28" s="627"/>
      <c r="F28" s="627"/>
      <c r="G28" s="627"/>
      <c r="H28" s="627"/>
      <c r="I28" s="627"/>
      <c r="J28" s="627"/>
      <c r="K28" s="627"/>
      <c r="L28" s="627"/>
      <c r="M28" s="627"/>
      <c r="N28" s="627"/>
      <c r="O28" s="627"/>
      <c r="P28" s="627"/>
      <c r="Q28" s="628"/>
      <c r="R28" s="629">
        <v>1370</v>
      </c>
      <c r="S28" s="630"/>
      <c r="T28" s="630"/>
      <c r="U28" s="630"/>
      <c r="V28" s="630"/>
      <c r="W28" s="630"/>
      <c r="X28" s="630"/>
      <c r="Y28" s="631"/>
      <c r="Z28" s="632">
        <v>0</v>
      </c>
      <c r="AA28" s="632"/>
      <c r="AB28" s="632"/>
      <c r="AC28" s="632"/>
      <c r="AD28" s="633">
        <v>1370</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320908</v>
      </c>
      <c r="CS28" s="630"/>
      <c r="CT28" s="630"/>
      <c r="CU28" s="630"/>
      <c r="CV28" s="630"/>
      <c r="CW28" s="630"/>
      <c r="CX28" s="630"/>
      <c r="CY28" s="631"/>
      <c r="CZ28" s="634">
        <v>7.3</v>
      </c>
      <c r="DA28" s="669"/>
      <c r="DB28" s="669"/>
      <c r="DC28" s="671"/>
      <c r="DD28" s="638">
        <v>320908</v>
      </c>
      <c r="DE28" s="630"/>
      <c r="DF28" s="630"/>
      <c r="DG28" s="630"/>
      <c r="DH28" s="630"/>
      <c r="DI28" s="630"/>
      <c r="DJ28" s="630"/>
      <c r="DK28" s="631"/>
      <c r="DL28" s="638">
        <v>320908</v>
      </c>
      <c r="DM28" s="630"/>
      <c r="DN28" s="630"/>
      <c r="DO28" s="630"/>
      <c r="DP28" s="630"/>
      <c r="DQ28" s="630"/>
      <c r="DR28" s="630"/>
      <c r="DS28" s="630"/>
      <c r="DT28" s="630"/>
      <c r="DU28" s="630"/>
      <c r="DV28" s="631"/>
      <c r="DW28" s="634">
        <v>10.1</v>
      </c>
      <c r="DX28" s="669"/>
      <c r="DY28" s="669"/>
      <c r="DZ28" s="669"/>
      <c r="EA28" s="669"/>
      <c r="EB28" s="669"/>
      <c r="EC28" s="670"/>
    </row>
    <row r="29" spans="2:133" ht="11.25" customHeight="1" x14ac:dyDescent="0.15">
      <c r="B29" s="626" t="s">
        <v>302</v>
      </c>
      <c r="C29" s="627"/>
      <c r="D29" s="627"/>
      <c r="E29" s="627"/>
      <c r="F29" s="627"/>
      <c r="G29" s="627"/>
      <c r="H29" s="627"/>
      <c r="I29" s="627"/>
      <c r="J29" s="627"/>
      <c r="K29" s="627"/>
      <c r="L29" s="627"/>
      <c r="M29" s="627"/>
      <c r="N29" s="627"/>
      <c r="O29" s="627"/>
      <c r="P29" s="627"/>
      <c r="Q29" s="628"/>
      <c r="R29" s="629">
        <v>25282</v>
      </c>
      <c r="S29" s="630"/>
      <c r="T29" s="630"/>
      <c r="U29" s="630"/>
      <c r="V29" s="630"/>
      <c r="W29" s="630"/>
      <c r="X29" s="630"/>
      <c r="Y29" s="631"/>
      <c r="Z29" s="632">
        <v>0.5</v>
      </c>
      <c r="AA29" s="632"/>
      <c r="AB29" s="632"/>
      <c r="AC29" s="632"/>
      <c r="AD29" s="633" t="s">
        <v>235</v>
      </c>
      <c r="AE29" s="633"/>
      <c r="AF29" s="633"/>
      <c r="AG29" s="633"/>
      <c r="AH29" s="633"/>
      <c r="AI29" s="633"/>
      <c r="AJ29" s="633"/>
      <c r="AK29" s="633"/>
      <c r="AL29" s="634" t="s">
        <v>235</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304</v>
      </c>
      <c r="CG29" s="645"/>
      <c r="CH29" s="645"/>
      <c r="CI29" s="645"/>
      <c r="CJ29" s="645"/>
      <c r="CK29" s="645"/>
      <c r="CL29" s="645"/>
      <c r="CM29" s="645"/>
      <c r="CN29" s="645"/>
      <c r="CO29" s="645"/>
      <c r="CP29" s="645"/>
      <c r="CQ29" s="646"/>
      <c r="CR29" s="629">
        <v>320908</v>
      </c>
      <c r="CS29" s="654"/>
      <c r="CT29" s="654"/>
      <c r="CU29" s="654"/>
      <c r="CV29" s="654"/>
      <c r="CW29" s="654"/>
      <c r="CX29" s="654"/>
      <c r="CY29" s="655"/>
      <c r="CZ29" s="634">
        <v>7.3</v>
      </c>
      <c r="DA29" s="669"/>
      <c r="DB29" s="669"/>
      <c r="DC29" s="671"/>
      <c r="DD29" s="638">
        <v>320908</v>
      </c>
      <c r="DE29" s="654"/>
      <c r="DF29" s="654"/>
      <c r="DG29" s="654"/>
      <c r="DH29" s="654"/>
      <c r="DI29" s="654"/>
      <c r="DJ29" s="654"/>
      <c r="DK29" s="655"/>
      <c r="DL29" s="638">
        <v>320908</v>
      </c>
      <c r="DM29" s="654"/>
      <c r="DN29" s="654"/>
      <c r="DO29" s="654"/>
      <c r="DP29" s="654"/>
      <c r="DQ29" s="654"/>
      <c r="DR29" s="654"/>
      <c r="DS29" s="654"/>
      <c r="DT29" s="654"/>
      <c r="DU29" s="654"/>
      <c r="DV29" s="655"/>
      <c r="DW29" s="634">
        <v>10.1</v>
      </c>
      <c r="DX29" s="669"/>
      <c r="DY29" s="669"/>
      <c r="DZ29" s="669"/>
      <c r="EA29" s="669"/>
      <c r="EB29" s="669"/>
      <c r="EC29" s="670"/>
    </row>
    <row r="30" spans="2:133" ht="11.25" customHeight="1" x14ac:dyDescent="0.15">
      <c r="B30" s="626" t="s">
        <v>305</v>
      </c>
      <c r="C30" s="627"/>
      <c r="D30" s="627"/>
      <c r="E30" s="627"/>
      <c r="F30" s="627"/>
      <c r="G30" s="627"/>
      <c r="H30" s="627"/>
      <c r="I30" s="627"/>
      <c r="J30" s="627"/>
      <c r="K30" s="627"/>
      <c r="L30" s="627"/>
      <c r="M30" s="627"/>
      <c r="N30" s="627"/>
      <c r="O30" s="627"/>
      <c r="P30" s="627"/>
      <c r="Q30" s="628"/>
      <c r="R30" s="629">
        <v>30491</v>
      </c>
      <c r="S30" s="630"/>
      <c r="T30" s="630"/>
      <c r="U30" s="630"/>
      <c r="V30" s="630"/>
      <c r="W30" s="630"/>
      <c r="X30" s="630"/>
      <c r="Y30" s="631"/>
      <c r="Z30" s="632">
        <v>0.6</v>
      </c>
      <c r="AA30" s="632"/>
      <c r="AB30" s="632"/>
      <c r="AC30" s="632"/>
      <c r="AD30" s="633">
        <v>4871</v>
      </c>
      <c r="AE30" s="633"/>
      <c r="AF30" s="633"/>
      <c r="AG30" s="633"/>
      <c r="AH30" s="633"/>
      <c r="AI30" s="633"/>
      <c r="AJ30" s="633"/>
      <c r="AK30" s="633"/>
      <c r="AL30" s="634">
        <v>0.2</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316411</v>
      </c>
      <c r="CS30" s="630"/>
      <c r="CT30" s="630"/>
      <c r="CU30" s="630"/>
      <c r="CV30" s="630"/>
      <c r="CW30" s="630"/>
      <c r="CX30" s="630"/>
      <c r="CY30" s="631"/>
      <c r="CZ30" s="634">
        <v>7.2</v>
      </c>
      <c r="DA30" s="669"/>
      <c r="DB30" s="669"/>
      <c r="DC30" s="671"/>
      <c r="DD30" s="638">
        <v>316411</v>
      </c>
      <c r="DE30" s="630"/>
      <c r="DF30" s="630"/>
      <c r="DG30" s="630"/>
      <c r="DH30" s="630"/>
      <c r="DI30" s="630"/>
      <c r="DJ30" s="630"/>
      <c r="DK30" s="631"/>
      <c r="DL30" s="638">
        <v>316411</v>
      </c>
      <c r="DM30" s="630"/>
      <c r="DN30" s="630"/>
      <c r="DO30" s="630"/>
      <c r="DP30" s="630"/>
      <c r="DQ30" s="630"/>
      <c r="DR30" s="630"/>
      <c r="DS30" s="630"/>
      <c r="DT30" s="630"/>
      <c r="DU30" s="630"/>
      <c r="DV30" s="631"/>
      <c r="DW30" s="634">
        <v>10</v>
      </c>
      <c r="DX30" s="669"/>
      <c r="DY30" s="669"/>
      <c r="DZ30" s="669"/>
      <c r="EA30" s="669"/>
      <c r="EB30" s="669"/>
      <c r="EC30" s="670"/>
    </row>
    <row r="31" spans="2:133" ht="11.25" customHeight="1" x14ac:dyDescent="0.15">
      <c r="B31" s="626" t="s">
        <v>309</v>
      </c>
      <c r="C31" s="627"/>
      <c r="D31" s="627"/>
      <c r="E31" s="627"/>
      <c r="F31" s="627"/>
      <c r="G31" s="627"/>
      <c r="H31" s="627"/>
      <c r="I31" s="627"/>
      <c r="J31" s="627"/>
      <c r="K31" s="627"/>
      <c r="L31" s="627"/>
      <c r="M31" s="627"/>
      <c r="N31" s="627"/>
      <c r="O31" s="627"/>
      <c r="P31" s="627"/>
      <c r="Q31" s="628"/>
      <c r="R31" s="629">
        <v>4332</v>
      </c>
      <c r="S31" s="630"/>
      <c r="T31" s="630"/>
      <c r="U31" s="630"/>
      <c r="V31" s="630"/>
      <c r="W31" s="630"/>
      <c r="X31" s="630"/>
      <c r="Y31" s="631"/>
      <c r="Z31" s="632">
        <v>0.1</v>
      </c>
      <c r="AA31" s="632"/>
      <c r="AB31" s="632"/>
      <c r="AC31" s="632"/>
      <c r="AD31" s="633">
        <v>422</v>
      </c>
      <c r="AE31" s="633"/>
      <c r="AF31" s="633"/>
      <c r="AG31" s="633"/>
      <c r="AH31" s="633"/>
      <c r="AI31" s="633"/>
      <c r="AJ31" s="633"/>
      <c r="AK31" s="633"/>
      <c r="AL31" s="634">
        <v>0</v>
      </c>
      <c r="AM31" s="635"/>
      <c r="AN31" s="635"/>
      <c r="AO31" s="636"/>
      <c r="AP31" s="689" t="s">
        <v>310</v>
      </c>
      <c r="AQ31" s="690"/>
      <c r="AR31" s="690"/>
      <c r="AS31" s="690"/>
      <c r="AT31" s="695" t="s">
        <v>311</v>
      </c>
      <c r="AU31" s="217"/>
      <c r="AV31" s="217"/>
      <c r="AW31" s="217"/>
      <c r="AX31" s="615" t="s">
        <v>187</v>
      </c>
      <c r="AY31" s="616"/>
      <c r="AZ31" s="616"/>
      <c r="BA31" s="616"/>
      <c r="BB31" s="616"/>
      <c r="BC31" s="616"/>
      <c r="BD31" s="616"/>
      <c r="BE31" s="616"/>
      <c r="BF31" s="617"/>
      <c r="BG31" s="688">
        <v>99.8</v>
      </c>
      <c r="BH31" s="684"/>
      <c r="BI31" s="684"/>
      <c r="BJ31" s="684"/>
      <c r="BK31" s="684"/>
      <c r="BL31" s="684"/>
      <c r="BM31" s="624">
        <v>99.6</v>
      </c>
      <c r="BN31" s="684"/>
      <c r="BO31" s="684"/>
      <c r="BP31" s="684"/>
      <c r="BQ31" s="685"/>
      <c r="BR31" s="688">
        <v>99.8</v>
      </c>
      <c r="BS31" s="684"/>
      <c r="BT31" s="684"/>
      <c r="BU31" s="684"/>
      <c r="BV31" s="684"/>
      <c r="BW31" s="684"/>
      <c r="BX31" s="624">
        <v>99.6</v>
      </c>
      <c r="BY31" s="684"/>
      <c r="BZ31" s="684"/>
      <c r="CA31" s="684"/>
      <c r="CB31" s="685"/>
      <c r="CD31" s="680"/>
      <c r="CE31" s="681"/>
      <c r="CF31" s="644" t="s">
        <v>312</v>
      </c>
      <c r="CG31" s="645"/>
      <c r="CH31" s="645"/>
      <c r="CI31" s="645"/>
      <c r="CJ31" s="645"/>
      <c r="CK31" s="645"/>
      <c r="CL31" s="645"/>
      <c r="CM31" s="645"/>
      <c r="CN31" s="645"/>
      <c r="CO31" s="645"/>
      <c r="CP31" s="645"/>
      <c r="CQ31" s="646"/>
      <c r="CR31" s="629">
        <v>4497</v>
      </c>
      <c r="CS31" s="654"/>
      <c r="CT31" s="654"/>
      <c r="CU31" s="654"/>
      <c r="CV31" s="654"/>
      <c r="CW31" s="654"/>
      <c r="CX31" s="654"/>
      <c r="CY31" s="655"/>
      <c r="CZ31" s="634">
        <v>0.1</v>
      </c>
      <c r="DA31" s="669"/>
      <c r="DB31" s="669"/>
      <c r="DC31" s="671"/>
      <c r="DD31" s="638">
        <v>4497</v>
      </c>
      <c r="DE31" s="654"/>
      <c r="DF31" s="654"/>
      <c r="DG31" s="654"/>
      <c r="DH31" s="654"/>
      <c r="DI31" s="654"/>
      <c r="DJ31" s="654"/>
      <c r="DK31" s="655"/>
      <c r="DL31" s="638">
        <v>4497</v>
      </c>
      <c r="DM31" s="654"/>
      <c r="DN31" s="654"/>
      <c r="DO31" s="654"/>
      <c r="DP31" s="654"/>
      <c r="DQ31" s="654"/>
      <c r="DR31" s="654"/>
      <c r="DS31" s="654"/>
      <c r="DT31" s="654"/>
      <c r="DU31" s="654"/>
      <c r="DV31" s="655"/>
      <c r="DW31" s="634">
        <v>0.1</v>
      </c>
      <c r="DX31" s="669"/>
      <c r="DY31" s="669"/>
      <c r="DZ31" s="669"/>
      <c r="EA31" s="669"/>
      <c r="EB31" s="669"/>
      <c r="EC31" s="670"/>
    </row>
    <row r="32" spans="2:133" ht="11.25" customHeight="1" x14ac:dyDescent="0.15">
      <c r="B32" s="626" t="s">
        <v>313</v>
      </c>
      <c r="C32" s="627"/>
      <c r="D32" s="627"/>
      <c r="E32" s="627"/>
      <c r="F32" s="627"/>
      <c r="G32" s="627"/>
      <c r="H32" s="627"/>
      <c r="I32" s="627"/>
      <c r="J32" s="627"/>
      <c r="K32" s="627"/>
      <c r="L32" s="627"/>
      <c r="M32" s="627"/>
      <c r="N32" s="627"/>
      <c r="O32" s="627"/>
      <c r="P32" s="627"/>
      <c r="Q32" s="628"/>
      <c r="R32" s="629">
        <v>611478</v>
      </c>
      <c r="S32" s="630"/>
      <c r="T32" s="630"/>
      <c r="U32" s="630"/>
      <c r="V32" s="630"/>
      <c r="W32" s="630"/>
      <c r="X32" s="630"/>
      <c r="Y32" s="631"/>
      <c r="Z32" s="632">
        <v>12.1</v>
      </c>
      <c r="AA32" s="632"/>
      <c r="AB32" s="632"/>
      <c r="AC32" s="632"/>
      <c r="AD32" s="633" t="s">
        <v>136</v>
      </c>
      <c r="AE32" s="633"/>
      <c r="AF32" s="633"/>
      <c r="AG32" s="633"/>
      <c r="AH32" s="633"/>
      <c r="AI32" s="633"/>
      <c r="AJ32" s="633"/>
      <c r="AK32" s="633"/>
      <c r="AL32" s="634" t="s">
        <v>136</v>
      </c>
      <c r="AM32" s="635"/>
      <c r="AN32" s="635"/>
      <c r="AO32" s="636"/>
      <c r="AP32" s="691"/>
      <c r="AQ32" s="692"/>
      <c r="AR32" s="692"/>
      <c r="AS32" s="692"/>
      <c r="AT32" s="696"/>
      <c r="AU32" s="216" t="s">
        <v>314</v>
      </c>
      <c r="AV32" s="216"/>
      <c r="AW32" s="216"/>
      <c r="AX32" s="626" t="s">
        <v>315</v>
      </c>
      <c r="AY32" s="627"/>
      <c r="AZ32" s="627"/>
      <c r="BA32" s="627"/>
      <c r="BB32" s="627"/>
      <c r="BC32" s="627"/>
      <c r="BD32" s="627"/>
      <c r="BE32" s="627"/>
      <c r="BF32" s="628"/>
      <c r="BG32" s="698">
        <v>99.8</v>
      </c>
      <c r="BH32" s="654"/>
      <c r="BI32" s="654"/>
      <c r="BJ32" s="654"/>
      <c r="BK32" s="654"/>
      <c r="BL32" s="654"/>
      <c r="BM32" s="635">
        <v>99.7</v>
      </c>
      <c r="BN32" s="686"/>
      <c r="BO32" s="686"/>
      <c r="BP32" s="686"/>
      <c r="BQ32" s="687"/>
      <c r="BR32" s="698">
        <v>99.8</v>
      </c>
      <c r="BS32" s="654"/>
      <c r="BT32" s="654"/>
      <c r="BU32" s="654"/>
      <c r="BV32" s="654"/>
      <c r="BW32" s="654"/>
      <c r="BX32" s="635">
        <v>99.8</v>
      </c>
      <c r="BY32" s="686"/>
      <c r="BZ32" s="686"/>
      <c r="CA32" s="686"/>
      <c r="CB32" s="687"/>
      <c r="CD32" s="682"/>
      <c r="CE32" s="683"/>
      <c r="CF32" s="644" t="s">
        <v>316</v>
      </c>
      <c r="CG32" s="645"/>
      <c r="CH32" s="645"/>
      <c r="CI32" s="645"/>
      <c r="CJ32" s="645"/>
      <c r="CK32" s="645"/>
      <c r="CL32" s="645"/>
      <c r="CM32" s="645"/>
      <c r="CN32" s="645"/>
      <c r="CO32" s="645"/>
      <c r="CP32" s="645"/>
      <c r="CQ32" s="646"/>
      <c r="CR32" s="629" t="s">
        <v>235</v>
      </c>
      <c r="CS32" s="630"/>
      <c r="CT32" s="630"/>
      <c r="CU32" s="630"/>
      <c r="CV32" s="630"/>
      <c r="CW32" s="630"/>
      <c r="CX32" s="630"/>
      <c r="CY32" s="631"/>
      <c r="CZ32" s="634" t="s">
        <v>136</v>
      </c>
      <c r="DA32" s="669"/>
      <c r="DB32" s="669"/>
      <c r="DC32" s="671"/>
      <c r="DD32" s="638" t="s">
        <v>235</v>
      </c>
      <c r="DE32" s="630"/>
      <c r="DF32" s="630"/>
      <c r="DG32" s="630"/>
      <c r="DH32" s="630"/>
      <c r="DI32" s="630"/>
      <c r="DJ32" s="630"/>
      <c r="DK32" s="631"/>
      <c r="DL32" s="638" t="s">
        <v>136</v>
      </c>
      <c r="DM32" s="630"/>
      <c r="DN32" s="630"/>
      <c r="DO32" s="630"/>
      <c r="DP32" s="630"/>
      <c r="DQ32" s="630"/>
      <c r="DR32" s="630"/>
      <c r="DS32" s="630"/>
      <c r="DT32" s="630"/>
      <c r="DU32" s="630"/>
      <c r="DV32" s="631"/>
      <c r="DW32" s="634" t="s">
        <v>136</v>
      </c>
      <c r="DX32" s="669"/>
      <c r="DY32" s="669"/>
      <c r="DZ32" s="669"/>
      <c r="EA32" s="669"/>
      <c r="EB32" s="669"/>
      <c r="EC32" s="670"/>
    </row>
    <row r="33" spans="2:133" ht="11.25" customHeight="1" x14ac:dyDescent="0.15">
      <c r="B33" s="665" t="s">
        <v>317</v>
      </c>
      <c r="C33" s="666"/>
      <c r="D33" s="666"/>
      <c r="E33" s="666"/>
      <c r="F33" s="666"/>
      <c r="G33" s="666"/>
      <c r="H33" s="666"/>
      <c r="I33" s="666"/>
      <c r="J33" s="666"/>
      <c r="K33" s="666"/>
      <c r="L33" s="666"/>
      <c r="M33" s="666"/>
      <c r="N33" s="666"/>
      <c r="O33" s="666"/>
      <c r="P33" s="666"/>
      <c r="Q33" s="667"/>
      <c r="R33" s="629" t="s">
        <v>235</v>
      </c>
      <c r="S33" s="630"/>
      <c r="T33" s="630"/>
      <c r="U33" s="630"/>
      <c r="V33" s="630"/>
      <c r="W33" s="630"/>
      <c r="X33" s="630"/>
      <c r="Y33" s="631"/>
      <c r="Z33" s="632" t="s">
        <v>136</v>
      </c>
      <c r="AA33" s="632"/>
      <c r="AB33" s="632"/>
      <c r="AC33" s="632"/>
      <c r="AD33" s="633" t="s">
        <v>136</v>
      </c>
      <c r="AE33" s="633"/>
      <c r="AF33" s="633"/>
      <c r="AG33" s="633"/>
      <c r="AH33" s="633"/>
      <c r="AI33" s="633"/>
      <c r="AJ33" s="633"/>
      <c r="AK33" s="633"/>
      <c r="AL33" s="634" t="s">
        <v>235</v>
      </c>
      <c r="AM33" s="635"/>
      <c r="AN33" s="635"/>
      <c r="AO33" s="636"/>
      <c r="AP33" s="693"/>
      <c r="AQ33" s="694"/>
      <c r="AR33" s="694"/>
      <c r="AS33" s="694"/>
      <c r="AT33" s="697"/>
      <c r="AU33" s="218"/>
      <c r="AV33" s="218"/>
      <c r="AW33" s="218"/>
      <c r="AX33" s="673" t="s">
        <v>318</v>
      </c>
      <c r="AY33" s="674"/>
      <c r="AZ33" s="674"/>
      <c r="BA33" s="674"/>
      <c r="BB33" s="674"/>
      <c r="BC33" s="674"/>
      <c r="BD33" s="674"/>
      <c r="BE33" s="674"/>
      <c r="BF33" s="675"/>
      <c r="BG33" s="699">
        <v>99.8</v>
      </c>
      <c r="BH33" s="700"/>
      <c r="BI33" s="700"/>
      <c r="BJ33" s="700"/>
      <c r="BK33" s="700"/>
      <c r="BL33" s="700"/>
      <c r="BM33" s="701">
        <v>99.4</v>
      </c>
      <c r="BN33" s="700"/>
      <c r="BO33" s="700"/>
      <c r="BP33" s="700"/>
      <c r="BQ33" s="702"/>
      <c r="BR33" s="699">
        <v>99.7</v>
      </c>
      <c r="BS33" s="700"/>
      <c r="BT33" s="700"/>
      <c r="BU33" s="700"/>
      <c r="BV33" s="700"/>
      <c r="BW33" s="700"/>
      <c r="BX33" s="701">
        <v>99.5</v>
      </c>
      <c r="BY33" s="700"/>
      <c r="BZ33" s="700"/>
      <c r="CA33" s="700"/>
      <c r="CB33" s="702"/>
      <c r="CD33" s="644" t="s">
        <v>319</v>
      </c>
      <c r="CE33" s="645"/>
      <c r="CF33" s="645"/>
      <c r="CG33" s="645"/>
      <c r="CH33" s="645"/>
      <c r="CI33" s="645"/>
      <c r="CJ33" s="645"/>
      <c r="CK33" s="645"/>
      <c r="CL33" s="645"/>
      <c r="CM33" s="645"/>
      <c r="CN33" s="645"/>
      <c r="CO33" s="645"/>
      <c r="CP33" s="645"/>
      <c r="CQ33" s="646"/>
      <c r="CR33" s="629">
        <v>2282219</v>
      </c>
      <c r="CS33" s="654"/>
      <c r="CT33" s="654"/>
      <c r="CU33" s="654"/>
      <c r="CV33" s="654"/>
      <c r="CW33" s="654"/>
      <c r="CX33" s="654"/>
      <c r="CY33" s="655"/>
      <c r="CZ33" s="634">
        <v>51.8</v>
      </c>
      <c r="DA33" s="669"/>
      <c r="DB33" s="669"/>
      <c r="DC33" s="671"/>
      <c r="DD33" s="638">
        <v>1742345</v>
      </c>
      <c r="DE33" s="654"/>
      <c r="DF33" s="654"/>
      <c r="DG33" s="654"/>
      <c r="DH33" s="654"/>
      <c r="DI33" s="654"/>
      <c r="DJ33" s="654"/>
      <c r="DK33" s="655"/>
      <c r="DL33" s="638">
        <v>1176622</v>
      </c>
      <c r="DM33" s="654"/>
      <c r="DN33" s="654"/>
      <c r="DO33" s="654"/>
      <c r="DP33" s="654"/>
      <c r="DQ33" s="654"/>
      <c r="DR33" s="654"/>
      <c r="DS33" s="654"/>
      <c r="DT33" s="654"/>
      <c r="DU33" s="654"/>
      <c r="DV33" s="655"/>
      <c r="DW33" s="634">
        <v>37.200000000000003</v>
      </c>
      <c r="DX33" s="669"/>
      <c r="DY33" s="669"/>
      <c r="DZ33" s="669"/>
      <c r="EA33" s="669"/>
      <c r="EB33" s="669"/>
      <c r="EC33" s="670"/>
    </row>
    <row r="34" spans="2:133" ht="11.25" customHeight="1" x14ac:dyDescent="0.15">
      <c r="B34" s="626" t="s">
        <v>320</v>
      </c>
      <c r="C34" s="627"/>
      <c r="D34" s="627"/>
      <c r="E34" s="627"/>
      <c r="F34" s="627"/>
      <c r="G34" s="627"/>
      <c r="H34" s="627"/>
      <c r="I34" s="627"/>
      <c r="J34" s="627"/>
      <c r="K34" s="627"/>
      <c r="L34" s="627"/>
      <c r="M34" s="627"/>
      <c r="N34" s="627"/>
      <c r="O34" s="627"/>
      <c r="P34" s="627"/>
      <c r="Q34" s="628"/>
      <c r="R34" s="629">
        <v>296260</v>
      </c>
      <c r="S34" s="630"/>
      <c r="T34" s="630"/>
      <c r="U34" s="630"/>
      <c r="V34" s="630"/>
      <c r="W34" s="630"/>
      <c r="X34" s="630"/>
      <c r="Y34" s="631"/>
      <c r="Z34" s="632">
        <v>5.9</v>
      </c>
      <c r="AA34" s="632"/>
      <c r="AB34" s="632"/>
      <c r="AC34" s="632"/>
      <c r="AD34" s="633" t="s">
        <v>136</v>
      </c>
      <c r="AE34" s="633"/>
      <c r="AF34" s="633"/>
      <c r="AG34" s="633"/>
      <c r="AH34" s="633"/>
      <c r="AI34" s="633"/>
      <c r="AJ34" s="633"/>
      <c r="AK34" s="633"/>
      <c r="AL34" s="634" t="s">
        <v>235</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321</v>
      </c>
      <c r="CE34" s="645"/>
      <c r="CF34" s="645"/>
      <c r="CG34" s="645"/>
      <c r="CH34" s="645"/>
      <c r="CI34" s="645"/>
      <c r="CJ34" s="645"/>
      <c r="CK34" s="645"/>
      <c r="CL34" s="645"/>
      <c r="CM34" s="645"/>
      <c r="CN34" s="645"/>
      <c r="CO34" s="645"/>
      <c r="CP34" s="645"/>
      <c r="CQ34" s="646"/>
      <c r="CR34" s="629">
        <v>636496</v>
      </c>
      <c r="CS34" s="630"/>
      <c r="CT34" s="630"/>
      <c r="CU34" s="630"/>
      <c r="CV34" s="630"/>
      <c r="CW34" s="630"/>
      <c r="CX34" s="630"/>
      <c r="CY34" s="631"/>
      <c r="CZ34" s="634">
        <v>14.5</v>
      </c>
      <c r="DA34" s="669"/>
      <c r="DB34" s="669"/>
      <c r="DC34" s="671"/>
      <c r="DD34" s="638">
        <v>509661</v>
      </c>
      <c r="DE34" s="630"/>
      <c r="DF34" s="630"/>
      <c r="DG34" s="630"/>
      <c r="DH34" s="630"/>
      <c r="DI34" s="630"/>
      <c r="DJ34" s="630"/>
      <c r="DK34" s="631"/>
      <c r="DL34" s="638">
        <v>427421</v>
      </c>
      <c r="DM34" s="630"/>
      <c r="DN34" s="630"/>
      <c r="DO34" s="630"/>
      <c r="DP34" s="630"/>
      <c r="DQ34" s="630"/>
      <c r="DR34" s="630"/>
      <c r="DS34" s="630"/>
      <c r="DT34" s="630"/>
      <c r="DU34" s="630"/>
      <c r="DV34" s="631"/>
      <c r="DW34" s="634">
        <v>13.5</v>
      </c>
      <c r="DX34" s="669"/>
      <c r="DY34" s="669"/>
      <c r="DZ34" s="669"/>
      <c r="EA34" s="669"/>
      <c r="EB34" s="669"/>
      <c r="EC34" s="670"/>
    </row>
    <row r="35" spans="2:133" ht="11.25" customHeight="1" x14ac:dyDescent="0.15">
      <c r="B35" s="626" t="s">
        <v>322</v>
      </c>
      <c r="C35" s="627"/>
      <c r="D35" s="627"/>
      <c r="E35" s="627"/>
      <c r="F35" s="627"/>
      <c r="G35" s="627"/>
      <c r="H35" s="627"/>
      <c r="I35" s="627"/>
      <c r="J35" s="627"/>
      <c r="K35" s="627"/>
      <c r="L35" s="627"/>
      <c r="M35" s="627"/>
      <c r="N35" s="627"/>
      <c r="O35" s="627"/>
      <c r="P35" s="627"/>
      <c r="Q35" s="628"/>
      <c r="R35" s="629">
        <v>13241</v>
      </c>
      <c r="S35" s="630"/>
      <c r="T35" s="630"/>
      <c r="U35" s="630"/>
      <c r="V35" s="630"/>
      <c r="W35" s="630"/>
      <c r="X35" s="630"/>
      <c r="Y35" s="631"/>
      <c r="Z35" s="632">
        <v>0.3</v>
      </c>
      <c r="AA35" s="632"/>
      <c r="AB35" s="632"/>
      <c r="AC35" s="632"/>
      <c r="AD35" s="633">
        <v>2790</v>
      </c>
      <c r="AE35" s="633"/>
      <c r="AF35" s="633"/>
      <c r="AG35" s="633"/>
      <c r="AH35" s="633"/>
      <c r="AI35" s="633"/>
      <c r="AJ35" s="633"/>
      <c r="AK35" s="633"/>
      <c r="AL35" s="634">
        <v>0.1</v>
      </c>
      <c r="AM35" s="635"/>
      <c r="AN35" s="635"/>
      <c r="AO35" s="636"/>
      <c r="AP35" s="221"/>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59169</v>
      </c>
      <c r="CS35" s="654"/>
      <c r="CT35" s="654"/>
      <c r="CU35" s="654"/>
      <c r="CV35" s="654"/>
      <c r="CW35" s="654"/>
      <c r="CX35" s="654"/>
      <c r="CY35" s="655"/>
      <c r="CZ35" s="634">
        <v>1.3</v>
      </c>
      <c r="DA35" s="669"/>
      <c r="DB35" s="669"/>
      <c r="DC35" s="671"/>
      <c r="DD35" s="638">
        <v>57745</v>
      </c>
      <c r="DE35" s="654"/>
      <c r="DF35" s="654"/>
      <c r="DG35" s="654"/>
      <c r="DH35" s="654"/>
      <c r="DI35" s="654"/>
      <c r="DJ35" s="654"/>
      <c r="DK35" s="655"/>
      <c r="DL35" s="638">
        <v>49394</v>
      </c>
      <c r="DM35" s="654"/>
      <c r="DN35" s="654"/>
      <c r="DO35" s="654"/>
      <c r="DP35" s="654"/>
      <c r="DQ35" s="654"/>
      <c r="DR35" s="654"/>
      <c r="DS35" s="654"/>
      <c r="DT35" s="654"/>
      <c r="DU35" s="654"/>
      <c r="DV35" s="655"/>
      <c r="DW35" s="634">
        <v>1.6</v>
      </c>
      <c r="DX35" s="669"/>
      <c r="DY35" s="669"/>
      <c r="DZ35" s="669"/>
      <c r="EA35" s="669"/>
      <c r="EB35" s="669"/>
      <c r="EC35" s="670"/>
    </row>
    <row r="36" spans="2:133" ht="11.25" customHeight="1" x14ac:dyDescent="0.15">
      <c r="B36" s="626" t="s">
        <v>326</v>
      </c>
      <c r="C36" s="627"/>
      <c r="D36" s="627"/>
      <c r="E36" s="627"/>
      <c r="F36" s="627"/>
      <c r="G36" s="627"/>
      <c r="H36" s="627"/>
      <c r="I36" s="627"/>
      <c r="J36" s="627"/>
      <c r="K36" s="627"/>
      <c r="L36" s="627"/>
      <c r="M36" s="627"/>
      <c r="N36" s="627"/>
      <c r="O36" s="627"/>
      <c r="P36" s="627"/>
      <c r="Q36" s="628"/>
      <c r="R36" s="629">
        <v>16895</v>
      </c>
      <c r="S36" s="630"/>
      <c r="T36" s="630"/>
      <c r="U36" s="630"/>
      <c r="V36" s="630"/>
      <c r="W36" s="630"/>
      <c r="X36" s="630"/>
      <c r="Y36" s="631"/>
      <c r="Z36" s="632">
        <v>0.3</v>
      </c>
      <c r="AA36" s="632"/>
      <c r="AB36" s="632"/>
      <c r="AC36" s="632"/>
      <c r="AD36" s="633" t="s">
        <v>136</v>
      </c>
      <c r="AE36" s="633"/>
      <c r="AF36" s="633"/>
      <c r="AG36" s="633"/>
      <c r="AH36" s="633"/>
      <c r="AI36" s="633"/>
      <c r="AJ36" s="633"/>
      <c r="AK36" s="633"/>
      <c r="AL36" s="634" t="s">
        <v>136</v>
      </c>
      <c r="AM36" s="635"/>
      <c r="AN36" s="635"/>
      <c r="AO36" s="636"/>
      <c r="AP36" s="221"/>
      <c r="AQ36" s="703" t="s">
        <v>327</v>
      </c>
      <c r="AR36" s="704"/>
      <c r="AS36" s="704"/>
      <c r="AT36" s="704"/>
      <c r="AU36" s="704"/>
      <c r="AV36" s="704"/>
      <c r="AW36" s="704"/>
      <c r="AX36" s="704"/>
      <c r="AY36" s="705"/>
      <c r="AZ36" s="618">
        <v>558165</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119108</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971083</v>
      </c>
      <c r="CS36" s="630"/>
      <c r="CT36" s="630"/>
      <c r="CU36" s="630"/>
      <c r="CV36" s="630"/>
      <c r="CW36" s="630"/>
      <c r="CX36" s="630"/>
      <c r="CY36" s="631"/>
      <c r="CZ36" s="634">
        <v>22.1</v>
      </c>
      <c r="DA36" s="669"/>
      <c r="DB36" s="669"/>
      <c r="DC36" s="671"/>
      <c r="DD36" s="638">
        <v>805956</v>
      </c>
      <c r="DE36" s="630"/>
      <c r="DF36" s="630"/>
      <c r="DG36" s="630"/>
      <c r="DH36" s="630"/>
      <c r="DI36" s="630"/>
      <c r="DJ36" s="630"/>
      <c r="DK36" s="631"/>
      <c r="DL36" s="638">
        <v>484279</v>
      </c>
      <c r="DM36" s="630"/>
      <c r="DN36" s="630"/>
      <c r="DO36" s="630"/>
      <c r="DP36" s="630"/>
      <c r="DQ36" s="630"/>
      <c r="DR36" s="630"/>
      <c r="DS36" s="630"/>
      <c r="DT36" s="630"/>
      <c r="DU36" s="630"/>
      <c r="DV36" s="631"/>
      <c r="DW36" s="634">
        <v>15.3</v>
      </c>
      <c r="DX36" s="669"/>
      <c r="DY36" s="669"/>
      <c r="DZ36" s="669"/>
      <c r="EA36" s="669"/>
      <c r="EB36" s="669"/>
      <c r="EC36" s="670"/>
    </row>
    <row r="37" spans="2:133" ht="11.25" customHeight="1" x14ac:dyDescent="0.15">
      <c r="B37" s="626" t="s">
        <v>330</v>
      </c>
      <c r="C37" s="627"/>
      <c r="D37" s="627"/>
      <c r="E37" s="627"/>
      <c r="F37" s="627"/>
      <c r="G37" s="627"/>
      <c r="H37" s="627"/>
      <c r="I37" s="627"/>
      <c r="J37" s="627"/>
      <c r="K37" s="627"/>
      <c r="L37" s="627"/>
      <c r="M37" s="627"/>
      <c r="N37" s="627"/>
      <c r="O37" s="627"/>
      <c r="P37" s="627"/>
      <c r="Q37" s="628"/>
      <c r="R37" s="629">
        <v>1584</v>
      </c>
      <c r="S37" s="630"/>
      <c r="T37" s="630"/>
      <c r="U37" s="630"/>
      <c r="V37" s="630"/>
      <c r="W37" s="630"/>
      <c r="X37" s="630"/>
      <c r="Y37" s="631"/>
      <c r="Z37" s="632">
        <v>0</v>
      </c>
      <c r="AA37" s="632"/>
      <c r="AB37" s="632"/>
      <c r="AC37" s="632"/>
      <c r="AD37" s="633" t="s">
        <v>136</v>
      </c>
      <c r="AE37" s="633"/>
      <c r="AF37" s="633"/>
      <c r="AG37" s="633"/>
      <c r="AH37" s="633"/>
      <c r="AI37" s="633"/>
      <c r="AJ37" s="633"/>
      <c r="AK37" s="633"/>
      <c r="AL37" s="634" t="s">
        <v>136</v>
      </c>
      <c r="AM37" s="635"/>
      <c r="AN37" s="635"/>
      <c r="AO37" s="636"/>
      <c r="AQ37" s="707" t="s">
        <v>331</v>
      </c>
      <c r="AR37" s="708"/>
      <c r="AS37" s="708"/>
      <c r="AT37" s="708"/>
      <c r="AU37" s="708"/>
      <c r="AV37" s="708"/>
      <c r="AW37" s="708"/>
      <c r="AX37" s="708"/>
      <c r="AY37" s="709"/>
      <c r="AZ37" s="629">
        <v>179800</v>
      </c>
      <c r="BA37" s="630"/>
      <c r="BB37" s="630"/>
      <c r="BC37" s="630"/>
      <c r="BD37" s="654"/>
      <c r="BE37" s="654"/>
      <c r="BF37" s="687"/>
      <c r="BG37" s="644" t="s">
        <v>332</v>
      </c>
      <c r="BH37" s="645"/>
      <c r="BI37" s="645"/>
      <c r="BJ37" s="645"/>
      <c r="BK37" s="645"/>
      <c r="BL37" s="645"/>
      <c r="BM37" s="645"/>
      <c r="BN37" s="645"/>
      <c r="BO37" s="645"/>
      <c r="BP37" s="645"/>
      <c r="BQ37" s="645"/>
      <c r="BR37" s="645"/>
      <c r="BS37" s="645"/>
      <c r="BT37" s="645"/>
      <c r="BU37" s="646"/>
      <c r="BV37" s="629">
        <v>115180</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314320</v>
      </c>
      <c r="CS37" s="654"/>
      <c r="CT37" s="654"/>
      <c r="CU37" s="654"/>
      <c r="CV37" s="654"/>
      <c r="CW37" s="654"/>
      <c r="CX37" s="654"/>
      <c r="CY37" s="655"/>
      <c r="CZ37" s="634">
        <v>7.1</v>
      </c>
      <c r="DA37" s="669"/>
      <c r="DB37" s="669"/>
      <c r="DC37" s="671"/>
      <c r="DD37" s="638">
        <v>313886</v>
      </c>
      <c r="DE37" s="654"/>
      <c r="DF37" s="654"/>
      <c r="DG37" s="654"/>
      <c r="DH37" s="654"/>
      <c r="DI37" s="654"/>
      <c r="DJ37" s="654"/>
      <c r="DK37" s="655"/>
      <c r="DL37" s="638">
        <v>302435</v>
      </c>
      <c r="DM37" s="654"/>
      <c r="DN37" s="654"/>
      <c r="DO37" s="654"/>
      <c r="DP37" s="654"/>
      <c r="DQ37" s="654"/>
      <c r="DR37" s="654"/>
      <c r="DS37" s="654"/>
      <c r="DT37" s="654"/>
      <c r="DU37" s="654"/>
      <c r="DV37" s="655"/>
      <c r="DW37" s="634">
        <v>9.6</v>
      </c>
      <c r="DX37" s="669"/>
      <c r="DY37" s="669"/>
      <c r="DZ37" s="669"/>
      <c r="EA37" s="669"/>
      <c r="EB37" s="669"/>
      <c r="EC37" s="670"/>
    </row>
    <row r="38" spans="2:133" ht="11.25" customHeight="1" x14ac:dyDescent="0.15">
      <c r="B38" s="626" t="s">
        <v>334</v>
      </c>
      <c r="C38" s="627"/>
      <c r="D38" s="627"/>
      <c r="E38" s="627"/>
      <c r="F38" s="627"/>
      <c r="G38" s="627"/>
      <c r="H38" s="627"/>
      <c r="I38" s="627"/>
      <c r="J38" s="627"/>
      <c r="K38" s="627"/>
      <c r="L38" s="627"/>
      <c r="M38" s="627"/>
      <c r="N38" s="627"/>
      <c r="O38" s="627"/>
      <c r="P38" s="627"/>
      <c r="Q38" s="628"/>
      <c r="R38" s="629">
        <v>405339</v>
      </c>
      <c r="S38" s="630"/>
      <c r="T38" s="630"/>
      <c r="U38" s="630"/>
      <c r="V38" s="630"/>
      <c r="W38" s="630"/>
      <c r="X38" s="630"/>
      <c r="Y38" s="631"/>
      <c r="Z38" s="632">
        <v>8</v>
      </c>
      <c r="AA38" s="632"/>
      <c r="AB38" s="632"/>
      <c r="AC38" s="632"/>
      <c r="AD38" s="633" t="s">
        <v>136</v>
      </c>
      <c r="AE38" s="633"/>
      <c r="AF38" s="633"/>
      <c r="AG38" s="633"/>
      <c r="AH38" s="633"/>
      <c r="AI38" s="633"/>
      <c r="AJ38" s="633"/>
      <c r="AK38" s="633"/>
      <c r="AL38" s="634" t="s">
        <v>136</v>
      </c>
      <c r="AM38" s="635"/>
      <c r="AN38" s="635"/>
      <c r="AO38" s="636"/>
      <c r="AQ38" s="707" t="s">
        <v>335</v>
      </c>
      <c r="AR38" s="708"/>
      <c r="AS38" s="708"/>
      <c r="AT38" s="708"/>
      <c r="AU38" s="708"/>
      <c r="AV38" s="708"/>
      <c r="AW38" s="708"/>
      <c r="AX38" s="708"/>
      <c r="AY38" s="709"/>
      <c r="AZ38" s="629">
        <v>68868</v>
      </c>
      <c r="BA38" s="630"/>
      <c r="BB38" s="630"/>
      <c r="BC38" s="630"/>
      <c r="BD38" s="654"/>
      <c r="BE38" s="654"/>
      <c r="BF38" s="687"/>
      <c r="BG38" s="644" t="s">
        <v>336</v>
      </c>
      <c r="BH38" s="645"/>
      <c r="BI38" s="645"/>
      <c r="BJ38" s="645"/>
      <c r="BK38" s="645"/>
      <c r="BL38" s="645"/>
      <c r="BM38" s="645"/>
      <c r="BN38" s="645"/>
      <c r="BO38" s="645"/>
      <c r="BP38" s="645"/>
      <c r="BQ38" s="645"/>
      <c r="BR38" s="645"/>
      <c r="BS38" s="645"/>
      <c r="BT38" s="645"/>
      <c r="BU38" s="646"/>
      <c r="BV38" s="629">
        <v>1345</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299578</v>
      </c>
      <c r="CS38" s="630"/>
      <c r="CT38" s="630"/>
      <c r="CU38" s="630"/>
      <c r="CV38" s="630"/>
      <c r="CW38" s="630"/>
      <c r="CX38" s="630"/>
      <c r="CY38" s="631"/>
      <c r="CZ38" s="634">
        <v>6.8</v>
      </c>
      <c r="DA38" s="669"/>
      <c r="DB38" s="669"/>
      <c r="DC38" s="671"/>
      <c r="DD38" s="638">
        <v>248108</v>
      </c>
      <c r="DE38" s="630"/>
      <c r="DF38" s="630"/>
      <c r="DG38" s="630"/>
      <c r="DH38" s="630"/>
      <c r="DI38" s="630"/>
      <c r="DJ38" s="630"/>
      <c r="DK38" s="631"/>
      <c r="DL38" s="638">
        <v>215528</v>
      </c>
      <c r="DM38" s="630"/>
      <c r="DN38" s="630"/>
      <c r="DO38" s="630"/>
      <c r="DP38" s="630"/>
      <c r="DQ38" s="630"/>
      <c r="DR38" s="630"/>
      <c r="DS38" s="630"/>
      <c r="DT38" s="630"/>
      <c r="DU38" s="630"/>
      <c r="DV38" s="631"/>
      <c r="DW38" s="634">
        <v>6.8</v>
      </c>
      <c r="DX38" s="669"/>
      <c r="DY38" s="669"/>
      <c r="DZ38" s="669"/>
      <c r="EA38" s="669"/>
      <c r="EB38" s="669"/>
      <c r="EC38" s="670"/>
    </row>
    <row r="39" spans="2:133" ht="11.25" customHeight="1" x14ac:dyDescent="0.15">
      <c r="B39" s="626" t="s">
        <v>338</v>
      </c>
      <c r="C39" s="627"/>
      <c r="D39" s="627"/>
      <c r="E39" s="627"/>
      <c r="F39" s="627"/>
      <c r="G39" s="627"/>
      <c r="H39" s="627"/>
      <c r="I39" s="627"/>
      <c r="J39" s="627"/>
      <c r="K39" s="627"/>
      <c r="L39" s="627"/>
      <c r="M39" s="627"/>
      <c r="N39" s="627"/>
      <c r="O39" s="627"/>
      <c r="P39" s="627"/>
      <c r="Q39" s="628"/>
      <c r="R39" s="629">
        <v>290082</v>
      </c>
      <c r="S39" s="630"/>
      <c r="T39" s="630"/>
      <c r="U39" s="630"/>
      <c r="V39" s="630"/>
      <c r="W39" s="630"/>
      <c r="X39" s="630"/>
      <c r="Y39" s="631"/>
      <c r="Z39" s="632">
        <v>5.7</v>
      </c>
      <c r="AA39" s="632"/>
      <c r="AB39" s="632"/>
      <c r="AC39" s="632"/>
      <c r="AD39" s="633">
        <v>1004</v>
      </c>
      <c r="AE39" s="633"/>
      <c r="AF39" s="633"/>
      <c r="AG39" s="633"/>
      <c r="AH39" s="633"/>
      <c r="AI39" s="633"/>
      <c r="AJ39" s="633"/>
      <c r="AK39" s="633"/>
      <c r="AL39" s="634">
        <v>0</v>
      </c>
      <c r="AM39" s="635"/>
      <c r="AN39" s="635"/>
      <c r="AO39" s="636"/>
      <c r="AQ39" s="707" t="s">
        <v>339</v>
      </c>
      <c r="AR39" s="708"/>
      <c r="AS39" s="708"/>
      <c r="AT39" s="708"/>
      <c r="AU39" s="708"/>
      <c r="AV39" s="708"/>
      <c r="AW39" s="708"/>
      <c r="AX39" s="708"/>
      <c r="AY39" s="709"/>
      <c r="AZ39" s="629">
        <v>9522</v>
      </c>
      <c r="BA39" s="630"/>
      <c r="BB39" s="630"/>
      <c r="BC39" s="630"/>
      <c r="BD39" s="654"/>
      <c r="BE39" s="654"/>
      <c r="BF39" s="687"/>
      <c r="BG39" s="644" t="s">
        <v>340</v>
      </c>
      <c r="BH39" s="645"/>
      <c r="BI39" s="645"/>
      <c r="BJ39" s="645"/>
      <c r="BK39" s="645"/>
      <c r="BL39" s="645"/>
      <c r="BM39" s="645"/>
      <c r="BN39" s="645"/>
      <c r="BO39" s="645"/>
      <c r="BP39" s="645"/>
      <c r="BQ39" s="645"/>
      <c r="BR39" s="645"/>
      <c r="BS39" s="645"/>
      <c r="BT39" s="645"/>
      <c r="BU39" s="646"/>
      <c r="BV39" s="629">
        <v>2265</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160893</v>
      </c>
      <c r="CS39" s="654"/>
      <c r="CT39" s="654"/>
      <c r="CU39" s="654"/>
      <c r="CV39" s="654"/>
      <c r="CW39" s="654"/>
      <c r="CX39" s="654"/>
      <c r="CY39" s="655"/>
      <c r="CZ39" s="634">
        <v>3.7</v>
      </c>
      <c r="DA39" s="669"/>
      <c r="DB39" s="669"/>
      <c r="DC39" s="671"/>
      <c r="DD39" s="638">
        <v>120875</v>
      </c>
      <c r="DE39" s="654"/>
      <c r="DF39" s="654"/>
      <c r="DG39" s="654"/>
      <c r="DH39" s="654"/>
      <c r="DI39" s="654"/>
      <c r="DJ39" s="654"/>
      <c r="DK39" s="655"/>
      <c r="DL39" s="638" t="s">
        <v>136</v>
      </c>
      <c r="DM39" s="654"/>
      <c r="DN39" s="654"/>
      <c r="DO39" s="654"/>
      <c r="DP39" s="654"/>
      <c r="DQ39" s="654"/>
      <c r="DR39" s="654"/>
      <c r="DS39" s="654"/>
      <c r="DT39" s="654"/>
      <c r="DU39" s="654"/>
      <c r="DV39" s="655"/>
      <c r="DW39" s="634" t="s">
        <v>136</v>
      </c>
      <c r="DX39" s="669"/>
      <c r="DY39" s="669"/>
      <c r="DZ39" s="669"/>
      <c r="EA39" s="669"/>
      <c r="EB39" s="669"/>
      <c r="EC39" s="670"/>
    </row>
    <row r="40" spans="2:133" ht="11.25" customHeight="1" x14ac:dyDescent="0.15">
      <c r="B40" s="626" t="s">
        <v>342</v>
      </c>
      <c r="C40" s="627"/>
      <c r="D40" s="627"/>
      <c r="E40" s="627"/>
      <c r="F40" s="627"/>
      <c r="G40" s="627"/>
      <c r="H40" s="627"/>
      <c r="I40" s="627"/>
      <c r="J40" s="627"/>
      <c r="K40" s="627"/>
      <c r="L40" s="627"/>
      <c r="M40" s="627"/>
      <c r="N40" s="627"/>
      <c r="O40" s="627"/>
      <c r="P40" s="627"/>
      <c r="Q40" s="628"/>
      <c r="R40" s="629">
        <v>182200</v>
      </c>
      <c r="S40" s="630"/>
      <c r="T40" s="630"/>
      <c r="U40" s="630"/>
      <c r="V40" s="630"/>
      <c r="W40" s="630"/>
      <c r="X40" s="630"/>
      <c r="Y40" s="631"/>
      <c r="Z40" s="632">
        <v>3.6</v>
      </c>
      <c r="AA40" s="632"/>
      <c r="AB40" s="632"/>
      <c r="AC40" s="632"/>
      <c r="AD40" s="633" t="s">
        <v>136</v>
      </c>
      <c r="AE40" s="633"/>
      <c r="AF40" s="633"/>
      <c r="AG40" s="633"/>
      <c r="AH40" s="633"/>
      <c r="AI40" s="633"/>
      <c r="AJ40" s="633"/>
      <c r="AK40" s="633"/>
      <c r="AL40" s="634" t="s">
        <v>235</v>
      </c>
      <c r="AM40" s="635"/>
      <c r="AN40" s="635"/>
      <c r="AO40" s="636"/>
      <c r="AQ40" s="707" t="s">
        <v>343</v>
      </c>
      <c r="AR40" s="708"/>
      <c r="AS40" s="708"/>
      <c r="AT40" s="708"/>
      <c r="AU40" s="708"/>
      <c r="AV40" s="708"/>
      <c r="AW40" s="708"/>
      <c r="AX40" s="708"/>
      <c r="AY40" s="709"/>
      <c r="AZ40" s="629">
        <v>330</v>
      </c>
      <c r="BA40" s="630"/>
      <c r="BB40" s="630"/>
      <c r="BC40" s="630"/>
      <c r="BD40" s="654"/>
      <c r="BE40" s="654"/>
      <c r="BF40" s="687"/>
      <c r="BG40" s="710" t="s">
        <v>344</v>
      </c>
      <c r="BH40" s="711"/>
      <c r="BI40" s="711"/>
      <c r="BJ40" s="711"/>
      <c r="BK40" s="711"/>
      <c r="BL40" s="222"/>
      <c r="BM40" s="645" t="s">
        <v>345</v>
      </c>
      <c r="BN40" s="645"/>
      <c r="BO40" s="645"/>
      <c r="BP40" s="645"/>
      <c r="BQ40" s="645"/>
      <c r="BR40" s="645"/>
      <c r="BS40" s="645"/>
      <c r="BT40" s="645"/>
      <c r="BU40" s="646"/>
      <c r="BV40" s="629">
        <v>112</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155000</v>
      </c>
      <c r="CS40" s="630"/>
      <c r="CT40" s="630"/>
      <c r="CU40" s="630"/>
      <c r="CV40" s="630"/>
      <c r="CW40" s="630"/>
      <c r="CX40" s="630"/>
      <c r="CY40" s="631"/>
      <c r="CZ40" s="634">
        <v>3.5</v>
      </c>
      <c r="DA40" s="669"/>
      <c r="DB40" s="669"/>
      <c r="DC40" s="671"/>
      <c r="DD40" s="638" t="s">
        <v>136</v>
      </c>
      <c r="DE40" s="630"/>
      <c r="DF40" s="630"/>
      <c r="DG40" s="630"/>
      <c r="DH40" s="630"/>
      <c r="DI40" s="630"/>
      <c r="DJ40" s="630"/>
      <c r="DK40" s="631"/>
      <c r="DL40" s="638" t="s">
        <v>235</v>
      </c>
      <c r="DM40" s="630"/>
      <c r="DN40" s="630"/>
      <c r="DO40" s="630"/>
      <c r="DP40" s="630"/>
      <c r="DQ40" s="630"/>
      <c r="DR40" s="630"/>
      <c r="DS40" s="630"/>
      <c r="DT40" s="630"/>
      <c r="DU40" s="630"/>
      <c r="DV40" s="631"/>
      <c r="DW40" s="634" t="s">
        <v>136</v>
      </c>
      <c r="DX40" s="669"/>
      <c r="DY40" s="669"/>
      <c r="DZ40" s="669"/>
      <c r="EA40" s="669"/>
      <c r="EB40" s="669"/>
      <c r="EC40" s="670"/>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136</v>
      </c>
      <c r="S41" s="630"/>
      <c r="T41" s="630"/>
      <c r="U41" s="630"/>
      <c r="V41" s="630"/>
      <c r="W41" s="630"/>
      <c r="X41" s="630"/>
      <c r="Y41" s="631"/>
      <c r="Z41" s="632" t="s">
        <v>235</v>
      </c>
      <c r="AA41" s="632"/>
      <c r="AB41" s="632"/>
      <c r="AC41" s="632"/>
      <c r="AD41" s="633" t="s">
        <v>235</v>
      </c>
      <c r="AE41" s="633"/>
      <c r="AF41" s="633"/>
      <c r="AG41" s="633"/>
      <c r="AH41" s="633"/>
      <c r="AI41" s="633"/>
      <c r="AJ41" s="633"/>
      <c r="AK41" s="633"/>
      <c r="AL41" s="634" t="s">
        <v>235</v>
      </c>
      <c r="AM41" s="635"/>
      <c r="AN41" s="635"/>
      <c r="AO41" s="636"/>
      <c r="AQ41" s="707" t="s">
        <v>348</v>
      </c>
      <c r="AR41" s="708"/>
      <c r="AS41" s="708"/>
      <c r="AT41" s="708"/>
      <c r="AU41" s="708"/>
      <c r="AV41" s="708"/>
      <c r="AW41" s="708"/>
      <c r="AX41" s="708"/>
      <c r="AY41" s="709"/>
      <c r="AZ41" s="629">
        <v>81540</v>
      </c>
      <c r="BA41" s="630"/>
      <c r="BB41" s="630"/>
      <c r="BC41" s="630"/>
      <c r="BD41" s="654"/>
      <c r="BE41" s="654"/>
      <c r="BF41" s="687"/>
      <c r="BG41" s="710"/>
      <c r="BH41" s="711"/>
      <c r="BI41" s="711"/>
      <c r="BJ41" s="711"/>
      <c r="BK41" s="711"/>
      <c r="BL41" s="222"/>
      <c r="BM41" s="645" t="s">
        <v>349</v>
      </c>
      <c r="BN41" s="645"/>
      <c r="BO41" s="645"/>
      <c r="BP41" s="645"/>
      <c r="BQ41" s="645"/>
      <c r="BR41" s="645"/>
      <c r="BS41" s="645"/>
      <c r="BT41" s="645"/>
      <c r="BU41" s="646"/>
      <c r="BV41" s="629" t="s">
        <v>136</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136</v>
      </c>
      <c r="CS41" s="654"/>
      <c r="CT41" s="654"/>
      <c r="CU41" s="654"/>
      <c r="CV41" s="654"/>
      <c r="CW41" s="654"/>
      <c r="CX41" s="654"/>
      <c r="CY41" s="655"/>
      <c r="CZ41" s="634" t="s">
        <v>136</v>
      </c>
      <c r="DA41" s="669"/>
      <c r="DB41" s="669"/>
      <c r="DC41" s="671"/>
      <c r="DD41" s="638" t="s">
        <v>136</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136</v>
      </c>
      <c r="S42" s="630"/>
      <c r="T42" s="630"/>
      <c r="U42" s="630"/>
      <c r="V42" s="630"/>
      <c r="W42" s="630"/>
      <c r="X42" s="630"/>
      <c r="Y42" s="631"/>
      <c r="Z42" s="632" t="s">
        <v>136</v>
      </c>
      <c r="AA42" s="632"/>
      <c r="AB42" s="632"/>
      <c r="AC42" s="632"/>
      <c r="AD42" s="633" t="s">
        <v>136</v>
      </c>
      <c r="AE42" s="633"/>
      <c r="AF42" s="633"/>
      <c r="AG42" s="633"/>
      <c r="AH42" s="633"/>
      <c r="AI42" s="633"/>
      <c r="AJ42" s="633"/>
      <c r="AK42" s="633"/>
      <c r="AL42" s="634" t="s">
        <v>136</v>
      </c>
      <c r="AM42" s="635"/>
      <c r="AN42" s="635"/>
      <c r="AO42" s="636"/>
      <c r="AQ42" s="714" t="s">
        <v>352</v>
      </c>
      <c r="AR42" s="715"/>
      <c r="AS42" s="715"/>
      <c r="AT42" s="715"/>
      <c r="AU42" s="715"/>
      <c r="AV42" s="715"/>
      <c r="AW42" s="715"/>
      <c r="AX42" s="715"/>
      <c r="AY42" s="716"/>
      <c r="AZ42" s="723">
        <v>218105</v>
      </c>
      <c r="BA42" s="724"/>
      <c r="BB42" s="724"/>
      <c r="BC42" s="724"/>
      <c r="BD42" s="700"/>
      <c r="BE42" s="700"/>
      <c r="BF42" s="702"/>
      <c r="BG42" s="712"/>
      <c r="BH42" s="713"/>
      <c r="BI42" s="713"/>
      <c r="BJ42" s="713"/>
      <c r="BK42" s="713"/>
      <c r="BL42" s="223"/>
      <c r="BM42" s="657" t="s">
        <v>353</v>
      </c>
      <c r="BN42" s="657"/>
      <c r="BO42" s="657"/>
      <c r="BP42" s="657"/>
      <c r="BQ42" s="657"/>
      <c r="BR42" s="657"/>
      <c r="BS42" s="657"/>
      <c r="BT42" s="657"/>
      <c r="BU42" s="658"/>
      <c r="BV42" s="723">
        <v>270</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218865</v>
      </c>
      <c r="CS42" s="654"/>
      <c r="CT42" s="654"/>
      <c r="CU42" s="654"/>
      <c r="CV42" s="654"/>
      <c r="CW42" s="654"/>
      <c r="CX42" s="654"/>
      <c r="CY42" s="655"/>
      <c r="CZ42" s="634">
        <v>5</v>
      </c>
      <c r="DA42" s="669"/>
      <c r="DB42" s="669"/>
      <c r="DC42" s="671"/>
      <c r="DD42" s="638">
        <v>113257</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355</v>
      </c>
      <c r="C43" s="627"/>
      <c r="D43" s="627"/>
      <c r="E43" s="627"/>
      <c r="F43" s="627"/>
      <c r="G43" s="627"/>
      <c r="H43" s="627"/>
      <c r="I43" s="627"/>
      <c r="J43" s="627"/>
      <c r="K43" s="627"/>
      <c r="L43" s="627"/>
      <c r="M43" s="627"/>
      <c r="N43" s="627"/>
      <c r="O43" s="627"/>
      <c r="P43" s="627"/>
      <c r="Q43" s="628"/>
      <c r="R43" s="629">
        <v>145500</v>
      </c>
      <c r="S43" s="630"/>
      <c r="T43" s="630"/>
      <c r="U43" s="630"/>
      <c r="V43" s="630"/>
      <c r="W43" s="630"/>
      <c r="X43" s="630"/>
      <c r="Y43" s="631"/>
      <c r="Z43" s="632">
        <v>2.9</v>
      </c>
      <c r="AA43" s="632"/>
      <c r="AB43" s="632"/>
      <c r="AC43" s="632"/>
      <c r="AD43" s="633" t="s">
        <v>136</v>
      </c>
      <c r="AE43" s="633"/>
      <c r="AF43" s="633"/>
      <c r="AG43" s="633"/>
      <c r="AH43" s="633"/>
      <c r="AI43" s="633"/>
      <c r="AJ43" s="633"/>
      <c r="AK43" s="633"/>
      <c r="AL43" s="634" t="s">
        <v>136</v>
      </c>
      <c r="AM43" s="635"/>
      <c r="AN43" s="635"/>
      <c r="AO43" s="636"/>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v>3750</v>
      </c>
      <c r="CS43" s="654"/>
      <c r="CT43" s="654"/>
      <c r="CU43" s="654"/>
      <c r="CV43" s="654"/>
      <c r="CW43" s="654"/>
      <c r="CX43" s="654"/>
      <c r="CY43" s="655"/>
      <c r="CZ43" s="634">
        <v>0.1</v>
      </c>
      <c r="DA43" s="669"/>
      <c r="DB43" s="669"/>
      <c r="DC43" s="671"/>
      <c r="DD43" s="638">
        <v>3750</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357</v>
      </c>
      <c r="C44" s="674"/>
      <c r="D44" s="674"/>
      <c r="E44" s="674"/>
      <c r="F44" s="674"/>
      <c r="G44" s="674"/>
      <c r="H44" s="674"/>
      <c r="I44" s="674"/>
      <c r="J44" s="674"/>
      <c r="K44" s="674"/>
      <c r="L44" s="674"/>
      <c r="M44" s="674"/>
      <c r="N44" s="674"/>
      <c r="O44" s="674"/>
      <c r="P44" s="674"/>
      <c r="Q44" s="675"/>
      <c r="R44" s="723">
        <v>5046788</v>
      </c>
      <c r="S44" s="724"/>
      <c r="T44" s="724"/>
      <c r="U44" s="724"/>
      <c r="V44" s="724"/>
      <c r="W44" s="724"/>
      <c r="X44" s="724"/>
      <c r="Y44" s="725"/>
      <c r="Z44" s="726">
        <v>100</v>
      </c>
      <c r="AA44" s="726"/>
      <c r="AB44" s="726"/>
      <c r="AC44" s="726"/>
      <c r="AD44" s="727">
        <v>3019421</v>
      </c>
      <c r="AE44" s="727"/>
      <c r="AF44" s="727"/>
      <c r="AG44" s="727"/>
      <c r="AH44" s="727"/>
      <c r="AI44" s="727"/>
      <c r="AJ44" s="727"/>
      <c r="AK44" s="727"/>
      <c r="AL44" s="728">
        <v>100</v>
      </c>
      <c r="AM44" s="701"/>
      <c r="AN44" s="701"/>
      <c r="AO44" s="729"/>
      <c r="CD44" s="730" t="s">
        <v>303</v>
      </c>
      <c r="CE44" s="731"/>
      <c r="CF44" s="626" t="s">
        <v>358</v>
      </c>
      <c r="CG44" s="627"/>
      <c r="CH44" s="627"/>
      <c r="CI44" s="627"/>
      <c r="CJ44" s="627"/>
      <c r="CK44" s="627"/>
      <c r="CL44" s="627"/>
      <c r="CM44" s="627"/>
      <c r="CN44" s="627"/>
      <c r="CO44" s="627"/>
      <c r="CP44" s="627"/>
      <c r="CQ44" s="628"/>
      <c r="CR44" s="629">
        <v>212782</v>
      </c>
      <c r="CS44" s="630"/>
      <c r="CT44" s="630"/>
      <c r="CU44" s="630"/>
      <c r="CV44" s="630"/>
      <c r="CW44" s="630"/>
      <c r="CX44" s="630"/>
      <c r="CY44" s="631"/>
      <c r="CZ44" s="634">
        <v>4.8</v>
      </c>
      <c r="DA44" s="635"/>
      <c r="DB44" s="635"/>
      <c r="DC44" s="647"/>
      <c r="DD44" s="638">
        <v>108903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359</v>
      </c>
      <c r="CG45" s="627"/>
      <c r="CH45" s="627"/>
      <c r="CI45" s="627"/>
      <c r="CJ45" s="627"/>
      <c r="CK45" s="627"/>
      <c r="CL45" s="627"/>
      <c r="CM45" s="627"/>
      <c r="CN45" s="627"/>
      <c r="CO45" s="627"/>
      <c r="CP45" s="627"/>
      <c r="CQ45" s="628"/>
      <c r="CR45" s="629">
        <v>61522</v>
      </c>
      <c r="CS45" s="654"/>
      <c r="CT45" s="654"/>
      <c r="CU45" s="654"/>
      <c r="CV45" s="654"/>
      <c r="CW45" s="654"/>
      <c r="CX45" s="654"/>
      <c r="CY45" s="655"/>
      <c r="CZ45" s="634">
        <v>1.4</v>
      </c>
      <c r="DA45" s="669"/>
      <c r="DB45" s="669"/>
      <c r="DC45" s="671"/>
      <c r="DD45" s="638">
        <v>8119</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361</v>
      </c>
      <c r="CG46" s="627"/>
      <c r="CH46" s="627"/>
      <c r="CI46" s="627"/>
      <c r="CJ46" s="627"/>
      <c r="CK46" s="627"/>
      <c r="CL46" s="627"/>
      <c r="CM46" s="627"/>
      <c r="CN46" s="627"/>
      <c r="CO46" s="627"/>
      <c r="CP46" s="627"/>
      <c r="CQ46" s="628"/>
      <c r="CR46" s="629">
        <v>146291</v>
      </c>
      <c r="CS46" s="630"/>
      <c r="CT46" s="630"/>
      <c r="CU46" s="630"/>
      <c r="CV46" s="630"/>
      <c r="CW46" s="630"/>
      <c r="CX46" s="630"/>
      <c r="CY46" s="631"/>
      <c r="CZ46" s="634">
        <v>3.3</v>
      </c>
      <c r="DA46" s="635"/>
      <c r="DB46" s="635"/>
      <c r="DC46" s="647"/>
      <c r="DD46" s="638">
        <v>99169</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v>6083</v>
      </c>
      <c r="CS47" s="654"/>
      <c r="CT47" s="654"/>
      <c r="CU47" s="654"/>
      <c r="CV47" s="654"/>
      <c r="CW47" s="654"/>
      <c r="CX47" s="654"/>
      <c r="CY47" s="655"/>
      <c r="CZ47" s="634">
        <v>0.1</v>
      </c>
      <c r="DA47" s="669"/>
      <c r="DB47" s="669"/>
      <c r="DC47" s="671"/>
      <c r="DD47" s="638">
        <v>4354</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136</v>
      </c>
      <c r="CS48" s="630"/>
      <c r="CT48" s="630"/>
      <c r="CU48" s="630"/>
      <c r="CV48" s="630"/>
      <c r="CW48" s="630"/>
      <c r="CX48" s="630"/>
      <c r="CY48" s="631"/>
      <c r="CZ48" s="634" t="s">
        <v>235</v>
      </c>
      <c r="DA48" s="635"/>
      <c r="DB48" s="635"/>
      <c r="DC48" s="647"/>
      <c r="DD48" s="638" t="s">
        <v>175</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366</v>
      </c>
      <c r="CE49" s="674"/>
      <c r="CF49" s="674"/>
      <c r="CG49" s="674"/>
      <c r="CH49" s="674"/>
      <c r="CI49" s="674"/>
      <c r="CJ49" s="674"/>
      <c r="CK49" s="674"/>
      <c r="CL49" s="674"/>
      <c r="CM49" s="674"/>
      <c r="CN49" s="674"/>
      <c r="CO49" s="674"/>
      <c r="CP49" s="674"/>
      <c r="CQ49" s="675"/>
      <c r="CR49" s="723">
        <v>4402098</v>
      </c>
      <c r="CS49" s="700"/>
      <c r="CT49" s="700"/>
      <c r="CU49" s="700"/>
      <c r="CV49" s="700"/>
      <c r="CW49" s="700"/>
      <c r="CX49" s="700"/>
      <c r="CY49" s="737"/>
      <c r="CZ49" s="728">
        <v>100</v>
      </c>
      <c r="DA49" s="738"/>
      <c r="DB49" s="738"/>
      <c r="DC49" s="739"/>
      <c r="DD49" s="740">
        <v>3215816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d6oRArMD5pePYe9VDLJ6OlHXgpKP0Xu+Raa3XSWWY8GcMJpCbpzaS2n3qTV/6NQ1NJs2RiO8ksHJj3qh++IUbA==" saltValue="T6QoqJfHHJs6yPSwYqzQm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25" zoomScaleSheetLayoutView="70" workbookViewId="0">
      <selection activeCell="V76" sqref="V76:Z76"/>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368</v>
      </c>
      <c r="DK2" s="751"/>
      <c r="DL2" s="751"/>
      <c r="DM2" s="751"/>
      <c r="DN2" s="751"/>
      <c r="DO2" s="752"/>
      <c r="DP2" s="231"/>
      <c r="DQ2" s="750" t="s">
        <v>369</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35"/>
      <c r="BA5" s="235"/>
      <c r="BB5" s="235"/>
      <c r="BC5" s="235"/>
      <c r="BD5" s="235"/>
      <c r="BE5" s="236"/>
      <c r="BF5" s="236"/>
      <c r="BG5" s="236"/>
      <c r="BH5" s="236"/>
      <c r="BI5" s="236"/>
      <c r="BJ5" s="236"/>
      <c r="BK5" s="236"/>
      <c r="BL5" s="236"/>
      <c r="BM5" s="236"/>
      <c r="BN5" s="236"/>
      <c r="BO5" s="236"/>
      <c r="BP5" s="236"/>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389</v>
      </c>
      <c r="C7" s="778"/>
      <c r="D7" s="778"/>
      <c r="E7" s="778"/>
      <c r="F7" s="778"/>
      <c r="G7" s="778"/>
      <c r="H7" s="778"/>
      <c r="I7" s="778"/>
      <c r="J7" s="778"/>
      <c r="K7" s="778"/>
      <c r="L7" s="778"/>
      <c r="M7" s="778"/>
      <c r="N7" s="778"/>
      <c r="O7" s="778"/>
      <c r="P7" s="779"/>
      <c r="Q7" s="780">
        <v>5044</v>
      </c>
      <c r="R7" s="781"/>
      <c r="S7" s="781"/>
      <c r="T7" s="781"/>
      <c r="U7" s="781"/>
      <c r="V7" s="781">
        <v>4401</v>
      </c>
      <c r="W7" s="781"/>
      <c r="X7" s="781"/>
      <c r="Y7" s="781"/>
      <c r="Z7" s="781"/>
      <c r="AA7" s="781">
        <v>643</v>
      </c>
      <c r="AB7" s="781"/>
      <c r="AC7" s="781"/>
      <c r="AD7" s="781"/>
      <c r="AE7" s="782"/>
      <c r="AF7" s="783">
        <v>614</v>
      </c>
      <c r="AG7" s="784"/>
      <c r="AH7" s="784"/>
      <c r="AI7" s="784"/>
      <c r="AJ7" s="785"/>
      <c r="AK7" s="786">
        <v>2</v>
      </c>
      <c r="AL7" s="787"/>
      <c r="AM7" s="787"/>
      <c r="AN7" s="787"/>
      <c r="AO7" s="787"/>
      <c r="AP7" s="787">
        <v>1653</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608</v>
      </c>
      <c r="BT7" s="775"/>
      <c r="BU7" s="775"/>
      <c r="BV7" s="775"/>
      <c r="BW7" s="775"/>
      <c r="BX7" s="775"/>
      <c r="BY7" s="775"/>
      <c r="BZ7" s="775"/>
      <c r="CA7" s="775"/>
      <c r="CB7" s="775"/>
      <c r="CC7" s="775"/>
      <c r="CD7" s="775"/>
      <c r="CE7" s="775"/>
      <c r="CF7" s="775"/>
      <c r="CG7" s="790"/>
      <c r="CH7" s="771">
        <v>3</v>
      </c>
      <c r="CI7" s="772"/>
      <c r="CJ7" s="772"/>
      <c r="CK7" s="772"/>
      <c r="CL7" s="773"/>
      <c r="CM7" s="771">
        <v>45</v>
      </c>
      <c r="CN7" s="772"/>
      <c r="CO7" s="772"/>
      <c r="CP7" s="772"/>
      <c r="CQ7" s="773"/>
      <c r="CR7" s="771">
        <v>50</v>
      </c>
      <c r="CS7" s="772"/>
      <c r="CT7" s="772"/>
      <c r="CU7" s="772"/>
      <c r="CV7" s="773"/>
      <c r="CW7" s="771">
        <v>3</v>
      </c>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390</v>
      </c>
      <c r="C8" s="809"/>
      <c r="D8" s="809"/>
      <c r="E8" s="809"/>
      <c r="F8" s="809"/>
      <c r="G8" s="809"/>
      <c r="H8" s="809"/>
      <c r="I8" s="809"/>
      <c r="J8" s="809"/>
      <c r="K8" s="809"/>
      <c r="L8" s="809"/>
      <c r="M8" s="809"/>
      <c r="N8" s="809"/>
      <c r="O8" s="809"/>
      <c r="P8" s="810"/>
      <c r="Q8" s="811">
        <v>3</v>
      </c>
      <c r="R8" s="812"/>
      <c r="S8" s="812"/>
      <c r="T8" s="812"/>
      <c r="U8" s="812"/>
      <c r="V8" s="812">
        <v>1</v>
      </c>
      <c r="W8" s="812"/>
      <c r="X8" s="812"/>
      <c r="Y8" s="812"/>
      <c r="Z8" s="812"/>
      <c r="AA8" s="812">
        <v>2</v>
      </c>
      <c r="AB8" s="812"/>
      <c r="AC8" s="812"/>
      <c r="AD8" s="812"/>
      <c r="AE8" s="813"/>
      <c r="AF8" s="814">
        <v>2</v>
      </c>
      <c r="AG8" s="815"/>
      <c r="AH8" s="815"/>
      <c r="AI8" s="815"/>
      <c r="AJ8" s="816"/>
      <c r="AK8" s="797" t="s">
        <v>582</v>
      </c>
      <c r="AL8" s="798"/>
      <c r="AM8" s="798"/>
      <c r="AN8" s="798"/>
      <c r="AO8" s="798"/>
      <c r="AP8" s="798" t="s">
        <v>582</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392</v>
      </c>
      <c r="B23" s="817" t="s">
        <v>393</v>
      </c>
      <c r="C23" s="818"/>
      <c r="D23" s="818"/>
      <c r="E23" s="818"/>
      <c r="F23" s="818"/>
      <c r="G23" s="818"/>
      <c r="H23" s="818"/>
      <c r="I23" s="818"/>
      <c r="J23" s="818"/>
      <c r="K23" s="818"/>
      <c r="L23" s="818"/>
      <c r="M23" s="818"/>
      <c r="N23" s="818"/>
      <c r="O23" s="818"/>
      <c r="P23" s="819"/>
      <c r="Q23" s="820">
        <v>5047</v>
      </c>
      <c r="R23" s="821"/>
      <c r="S23" s="821"/>
      <c r="T23" s="821"/>
      <c r="U23" s="821"/>
      <c r="V23" s="821">
        <v>4402</v>
      </c>
      <c r="W23" s="821"/>
      <c r="X23" s="821"/>
      <c r="Y23" s="821"/>
      <c r="Z23" s="821"/>
      <c r="AA23" s="821">
        <v>645</v>
      </c>
      <c r="AB23" s="821"/>
      <c r="AC23" s="821"/>
      <c r="AD23" s="821"/>
      <c r="AE23" s="822"/>
      <c r="AF23" s="823">
        <v>616</v>
      </c>
      <c r="AG23" s="821"/>
      <c r="AH23" s="821"/>
      <c r="AI23" s="821"/>
      <c r="AJ23" s="824"/>
      <c r="AK23" s="825"/>
      <c r="AL23" s="826"/>
      <c r="AM23" s="826"/>
      <c r="AN23" s="826"/>
      <c r="AO23" s="826"/>
      <c r="AP23" s="821">
        <v>1653</v>
      </c>
      <c r="AQ23" s="821"/>
      <c r="AR23" s="821"/>
      <c r="AS23" s="821"/>
      <c r="AT23" s="821"/>
      <c r="AU23" s="837"/>
      <c r="AV23" s="837"/>
      <c r="AW23" s="837"/>
      <c r="AX23" s="837"/>
      <c r="AY23" s="838"/>
      <c r="AZ23" s="839" t="s">
        <v>394</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379</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405</v>
      </c>
      <c r="C28" s="778"/>
      <c r="D28" s="778"/>
      <c r="E28" s="778"/>
      <c r="F28" s="778"/>
      <c r="G28" s="778"/>
      <c r="H28" s="778"/>
      <c r="I28" s="778"/>
      <c r="J28" s="778"/>
      <c r="K28" s="778"/>
      <c r="L28" s="778"/>
      <c r="M28" s="778"/>
      <c r="N28" s="778"/>
      <c r="O28" s="778"/>
      <c r="P28" s="779"/>
      <c r="Q28" s="850">
        <v>1053</v>
      </c>
      <c r="R28" s="851"/>
      <c r="S28" s="851"/>
      <c r="T28" s="851"/>
      <c r="U28" s="851"/>
      <c r="V28" s="851">
        <v>934</v>
      </c>
      <c r="W28" s="851"/>
      <c r="X28" s="851"/>
      <c r="Y28" s="851"/>
      <c r="Z28" s="851"/>
      <c r="AA28" s="851">
        <v>119</v>
      </c>
      <c r="AB28" s="851"/>
      <c r="AC28" s="851"/>
      <c r="AD28" s="851"/>
      <c r="AE28" s="852"/>
      <c r="AF28" s="853">
        <v>119</v>
      </c>
      <c r="AG28" s="851"/>
      <c r="AH28" s="851"/>
      <c r="AI28" s="851"/>
      <c r="AJ28" s="854"/>
      <c r="AK28" s="855">
        <v>82</v>
      </c>
      <c r="AL28" s="856"/>
      <c r="AM28" s="856"/>
      <c r="AN28" s="856"/>
      <c r="AO28" s="856"/>
      <c r="AP28" s="856" t="s">
        <v>582</v>
      </c>
      <c r="AQ28" s="856"/>
      <c r="AR28" s="856"/>
      <c r="AS28" s="856"/>
      <c r="AT28" s="856"/>
      <c r="AU28" s="856" t="s">
        <v>582</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406</v>
      </c>
      <c r="C29" s="809"/>
      <c r="D29" s="809"/>
      <c r="E29" s="809"/>
      <c r="F29" s="809"/>
      <c r="G29" s="809"/>
      <c r="H29" s="809"/>
      <c r="I29" s="809"/>
      <c r="J29" s="809"/>
      <c r="K29" s="809"/>
      <c r="L29" s="809"/>
      <c r="M29" s="809"/>
      <c r="N29" s="809"/>
      <c r="O29" s="809"/>
      <c r="P29" s="810"/>
      <c r="Q29" s="811">
        <v>138</v>
      </c>
      <c r="R29" s="812"/>
      <c r="S29" s="812"/>
      <c r="T29" s="812"/>
      <c r="U29" s="812"/>
      <c r="V29" s="812">
        <v>102</v>
      </c>
      <c r="W29" s="812"/>
      <c r="X29" s="812"/>
      <c r="Y29" s="812"/>
      <c r="Z29" s="812"/>
      <c r="AA29" s="812">
        <v>36</v>
      </c>
      <c r="AB29" s="812"/>
      <c r="AC29" s="812"/>
      <c r="AD29" s="812"/>
      <c r="AE29" s="813"/>
      <c r="AF29" s="814">
        <v>36</v>
      </c>
      <c r="AG29" s="815"/>
      <c r="AH29" s="815"/>
      <c r="AI29" s="815"/>
      <c r="AJ29" s="816"/>
      <c r="AK29" s="862" t="s">
        <v>582</v>
      </c>
      <c r="AL29" s="858"/>
      <c r="AM29" s="858"/>
      <c r="AN29" s="858"/>
      <c r="AO29" s="858"/>
      <c r="AP29" s="858" t="s">
        <v>582</v>
      </c>
      <c r="AQ29" s="858"/>
      <c r="AR29" s="858"/>
      <c r="AS29" s="858"/>
      <c r="AT29" s="858"/>
      <c r="AU29" s="858" t="s">
        <v>582</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407</v>
      </c>
      <c r="C30" s="809"/>
      <c r="D30" s="809"/>
      <c r="E30" s="809"/>
      <c r="F30" s="809"/>
      <c r="G30" s="809"/>
      <c r="H30" s="809"/>
      <c r="I30" s="809"/>
      <c r="J30" s="809"/>
      <c r="K30" s="809"/>
      <c r="L30" s="809"/>
      <c r="M30" s="809"/>
      <c r="N30" s="809"/>
      <c r="O30" s="809"/>
      <c r="P30" s="810"/>
      <c r="Q30" s="811">
        <v>107</v>
      </c>
      <c r="R30" s="812"/>
      <c r="S30" s="812"/>
      <c r="T30" s="812"/>
      <c r="U30" s="812"/>
      <c r="V30" s="812">
        <v>105</v>
      </c>
      <c r="W30" s="812"/>
      <c r="X30" s="812"/>
      <c r="Y30" s="812"/>
      <c r="Z30" s="812"/>
      <c r="AA30" s="812">
        <v>2</v>
      </c>
      <c r="AB30" s="812"/>
      <c r="AC30" s="812"/>
      <c r="AD30" s="812"/>
      <c r="AE30" s="813"/>
      <c r="AF30" s="814">
        <v>2</v>
      </c>
      <c r="AG30" s="815"/>
      <c r="AH30" s="815"/>
      <c r="AI30" s="815"/>
      <c r="AJ30" s="816"/>
      <c r="AK30" s="862">
        <v>23</v>
      </c>
      <c r="AL30" s="858"/>
      <c r="AM30" s="858"/>
      <c r="AN30" s="858"/>
      <c r="AO30" s="858"/>
      <c r="AP30" s="858" t="s">
        <v>582</v>
      </c>
      <c r="AQ30" s="858"/>
      <c r="AR30" s="858"/>
      <c r="AS30" s="858"/>
      <c r="AT30" s="858"/>
      <c r="AU30" s="858" t="s">
        <v>582</v>
      </c>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408</v>
      </c>
      <c r="C31" s="809"/>
      <c r="D31" s="809"/>
      <c r="E31" s="809"/>
      <c r="F31" s="809"/>
      <c r="G31" s="809"/>
      <c r="H31" s="809"/>
      <c r="I31" s="809"/>
      <c r="J31" s="809"/>
      <c r="K31" s="809"/>
      <c r="L31" s="809"/>
      <c r="M31" s="809"/>
      <c r="N31" s="809"/>
      <c r="O31" s="809"/>
      <c r="P31" s="810"/>
      <c r="Q31" s="811">
        <v>171</v>
      </c>
      <c r="R31" s="812"/>
      <c r="S31" s="812"/>
      <c r="T31" s="812"/>
      <c r="U31" s="812"/>
      <c r="V31" s="812">
        <v>135</v>
      </c>
      <c r="W31" s="812"/>
      <c r="X31" s="812"/>
      <c r="Y31" s="812"/>
      <c r="Z31" s="812"/>
      <c r="AA31" s="812">
        <v>36</v>
      </c>
      <c r="AB31" s="812"/>
      <c r="AC31" s="812"/>
      <c r="AD31" s="812"/>
      <c r="AE31" s="813"/>
      <c r="AF31" s="814">
        <v>1066</v>
      </c>
      <c r="AG31" s="815"/>
      <c r="AH31" s="815"/>
      <c r="AI31" s="815"/>
      <c r="AJ31" s="816"/>
      <c r="AK31" s="862">
        <v>0</v>
      </c>
      <c r="AL31" s="858"/>
      <c r="AM31" s="858"/>
      <c r="AN31" s="858"/>
      <c r="AO31" s="858"/>
      <c r="AP31" s="858">
        <v>13</v>
      </c>
      <c r="AQ31" s="858"/>
      <c r="AR31" s="858"/>
      <c r="AS31" s="858"/>
      <c r="AT31" s="858"/>
      <c r="AU31" s="858">
        <v>0</v>
      </c>
      <c r="AV31" s="858"/>
      <c r="AW31" s="858"/>
      <c r="AX31" s="858"/>
      <c r="AY31" s="858"/>
      <c r="AZ31" s="859"/>
      <c r="BA31" s="859"/>
      <c r="BB31" s="859"/>
      <c r="BC31" s="859"/>
      <c r="BD31" s="859"/>
      <c r="BE31" s="860" t="s">
        <v>409</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410</v>
      </c>
      <c r="C32" s="809"/>
      <c r="D32" s="809"/>
      <c r="E32" s="809"/>
      <c r="F32" s="809"/>
      <c r="G32" s="809"/>
      <c r="H32" s="809"/>
      <c r="I32" s="809"/>
      <c r="J32" s="809"/>
      <c r="K32" s="809"/>
      <c r="L32" s="809"/>
      <c r="M32" s="809"/>
      <c r="N32" s="809"/>
      <c r="O32" s="809"/>
      <c r="P32" s="810"/>
      <c r="Q32" s="811">
        <v>327</v>
      </c>
      <c r="R32" s="812"/>
      <c r="S32" s="812"/>
      <c r="T32" s="812"/>
      <c r="U32" s="812"/>
      <c r="V32" s="812">
        <v>189</v>
      </c>
      <c r="W32" s="812"/>
      <c r="X32" s="812"/>
      <c r="Y32" s="812"/>
      <c r="Z32" s="812"/>
      <c r="AA32" s="812">
        <v>138</v>
      </c>
      <c r="AB32" s="812"/>
      <c r="AC32" s="812"/>
      <c r="AD32" s="812"/>
      <c r="AE32" s="813"/>
      <c r="AF32" s="814">
        <v>684</v>
      </c>
      <c r="AG32" s="815"/>
      <c r="AH32" s="815"/>
      <c r="AI32" s="815"/>
      <c r="AJ32" s="816"/>
      <c r="AK32" s="862">
        <v>180</v>
      </c>
      <c r="AL32" s="858"/>
      <c r="AM32" s="858"/>
      <c r="AN32" s="858"/>
      <c r="AO32" s="858"/>
      <c r="AP32" s="858">
        <v>269</v>
      </c>
      <c r="AQ32" s="858"/>
      <c r="AR32" s="858"/>
      <c r="AS32" s="858"/>
      <c r="AT32" s="858"/>
      <c r="AU32" s="858">
        <v>264</v>
      </c>
      <c r="AV32" s="858"/>
      <c r="AW32" s="858"/>
      <c r="AX32" s="858"/>
      <c r="AY32" s="858"/>
      <c r="AZ32" s="859"/>
      <c r="BA32" s="859"/>
      <c r="BB32" s="859"/>
      <c r="BC32" s="859"/>
      <c r="BD32" s="859"/>
      <c r="BE32" s="860" t="s">
        <v>411</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392</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1908</v>
      </c>
      <c r="AG63" s="872"/>
      <c r="AH63" s="872"/>
      <c r="AI63" s="872"/>
      <c r="AJ63" s="873"/>
      <c r="AK63" s="874"/>
      <c r="AL63" s="869"/>
      <c r="AM63" s="869"/>
      <c r="AN63" s="869"/>
      <c r="AO63" s="869"/>
      <c r="AP63" s="872">
        <v>282</v>
      </c>
      <c r="AQ63" s="872"/>
      <c r="AR63" s="872"/>
      <c r="AS63" s="872"/>
      <c r="AT63" s="872"/>
      <c r="AU63" s="872">
        <v>264</v>
      </c>
      <c r="AV63" s="872"/>
      <c r="AW63" s="872"/>
      <c r="AX63" s="872"/>
      <c r="AY63" s="872"/>
      <c r="AZ63" s="876"/>
      <c r="BA63" s="876"/>
      <c r="BB63" s="876"/>
      <c r="BC63" s="876"/>
      <c r="BD63" s="876"/>
      <c r="BE63" s="877"/>
      <c r="BF63" s="877"/>
      <c r="BG63" s="877"/>
      <c r="BH63" s="877"/>
      <c r="BI63" s="878"/>
      <c r="BJ63" s="879" t="s">
        <v>414</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416</v>
      </c>
      <c r="B66" s="756"/>
      <c r="C66" s="756"/>
      <c r="D66" s="756"/>
      <c r="E66" s="756"/>
      <c r="F66" s="756"/>
      <c r="G66" s="756"/>
      <c r="H66" s="756"/>
      <c r="I66" s="756"/>
      <c r="J66" s="756"/>
      <c r="K66" s="756"/>
      <c r="L66" s="756"/>
      <c r="M66" s="756"/>
      <c r="N66" s="756"/>
      <c r="O66" s="756"/>
      <c r="P66" s="757"/>
      <c r="Q66" s="761" t="s">
        <v>417</v>
      </c>
      <c r="R66" s="762"/>
      <c r="S66" s="762"/>
      <c r="T66" s="762"/>
      <c r="U66" s="763"/>
      <c r="V66" s="761" t="s">
        <v>418</v>
      </c>
      <c r="W66" s="762"/>
      <c r="X66" s="762"/>
      <c r="Y66" s="762"/>
      <c r="Z66" s="763"/>
      <c r="AA66" s="761" t="s">
        <v>419</v>
      </c>
      <c r="AB66" s="762"/>
      <c r="AC66" s="762"/>
      <c r="AD66" s="762"/>
      <c r="AE66" s="763"/>
      <c r="AF66" s="882" t="s">
        <v>420</v>
      </c>
      <c r="AG66" s="843"/>
      <c r="AH66" s="843"/>
      <c r="AI66" s="843"/>
      <c r="AJ66" s="883"/>
      <c r="AK66" s="761" t="s">
        <v>401</v>
      </c>
      <c r="AL66" s="756"/>
      <c r="AM66" s="756"/>
      <c r="AN66" s="756"/>
      <c r="AO66" s="757"/>
      <c r="AP66" s="761" t="s">
        <v>421</v>
      </c>
      <c r="AQ66" s="762"/>
      <c r="AR66" s="762"/>
      <c r="AS66" s="762"/>
      <c r="AT66" s="763"/>
      <c r="AU66" s="761" t="s">
        <v>422</v>
      </c>
      <c r="AV66" s="762"/>
      <c r="AW66" s="762"/>
      <c r="AX66" s="762"/>
      <c r="AY66" s="763"/>
      <c r="AZ66" s="761" t="s">
        <v>379</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583</v>
      </c>
      <c r="C68" s="898"/>
      <c r="D68" s="898"/>
      <c r="E68" s="898"/>
      <c r="F68" s="898"/>
      <c r="G68" s="898"/>
      <c r="H68" s="898"/>
      <c r="I68" s="898"/>
      <c r="J68" s="898"/>
      <c r="K68" s="898"/>
      <c r="L68" s="898"/>
      <c r="M68" s="898"/>
      <c r="N68" s="898"/>
      <c r="O68" s="898"/>
      <c r="P68" s="899"/>
      <c r="Q68" s="900"/>
      <c r="R68" s="894"/>
      <c r="S68" s="894"/>
      <c r="T68" s="894"/>
      <c r="U68" s="894"/>
      <c r="V68" s="894"/>
      <c r="W68" s="894"/>
      <c r="X68" s="894"/>
      <c r="Y68" s="894"/>
      <c r="Z68" s="894"/>
      <c r="AA68" s="894"/>
      <c r="AB68" s="894"/>
      <c r="AC68" s="894"/>
      <c r="AD68" s="894"/>
      <c r="AE68" s="894"/>
      <c r="AF68" s="894">
        <v>42</v>
      </c>
      <c r="AG68" s="894"/>
      <c r="AH68" s="894"/>
      <c r="AI68" s="894"/>
      <c r="AJ68" s="894"/>
      <c r="AK68" s="894"/>
      <c r="AL68" s="894"/>
      <c r="AM68" s="894"/>
      <c r="AN68" s="894"/>
      <c r="AO68" s="894"/>
      <c r="AP68" s="894" t="s">
        <v>582</v>
      </c>
      <c r="AQ68" s="894"/>
      <c r="AR68" s="894"/>
      <c r="AS68" s="894"/>
      <c r="AT68" s="894"/>
      <c r="AU68" s="894" t="s">
        <v>582</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584</v>
      </c>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v>33</v>
      </c>
      <c r="AG69" s="858"/>
      <c r="AH69" s="858"/>
      <c r="AI69" s="858"/>
      <c r="AJ69" s="858"/>
      <c r="AK69" s="858"/>
      <c r="AL69" s="858"/>
      <c r="AM69" s="858"/>
      <c r="AN69" s="858"/>
      <c r="AO69" s="858"/>
      <c r="AP69" s="858">
        <v>7</v>
      </c>
      <c r="AQ69" s="858"/>
      <c r="AR69" s="858"/>
      <c r="AS69" s="858"/>
      <c r="AT69" s="858"/>
      <c r="AU69" s="858">
        <v>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585</v>
      </c>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v>344</v>
      </c>
      <c r="AG70" s="858"/>
      <c r="AH70" s="858"/>
      <c r="AI70" s="858"/>
      <c r="AJ70" s="858"/>
      <c r="AK70" s="858"/>
      <c r="AL70" s="858"/>
      <c r="AM70" s="858"/>
      <c r="AN70" s="858"/>
      <c r="AO70" s="858"/>
      <c r="AP70" s="858" t="s">
        <v>582</v>
      </c>
      <c r="AQ70" s="858"/>
      <c r="AR70" s="858"/>
      <c r="AS70" s="858"/>
      <c r="AT70" s="858"/>
      <c r="AU70" s="858" t="s">
        <v>582</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586</v>
      </c>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v>145</v>
      </c>
      <c r="AG71" s="858"/>
      <c r="AH71" s="858"/>
      <c r="AI71" s="858"/>
      <c r="AJ71" s="858"/>
      <c r="AK71" s="858"/>
      <c r="AL71" s="858"/>
      <c r="AM71" s="858"/>
      <c r="AN71" s="858"/>
      <c r="AO71" s="858"/>
      <c r="AP71" s="858">
        <v>590</v>
      </c>
      <c r="AQ71" s="858"/>
      <c r="AR71" s="858"/>
      <c r="AS71" s="858"/>
      <c r="AT71" s="858"/>
      <c r="AU71" s="858">
        <v>38</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587</v>
      </c>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v>16</v>
      </c>
      <c r="AG72" s="858"/>
      <c r="AH72" s="858"/>
      <c r="AI72" s="858"/>
      <c r="AJ72" s="858"/>
      <c r="AK72" s="858"/>
      <c r="AL72" s="858"/>
      <c r="AM72" s="858"/>
      <c r="AN72" s="858"/>
      <c r="AO72" s="858"/>
      <c r="AP72" s="858" t="s">
        <v>582</v>
      </c>
      <c r="AQ72" s="858"/>
      <c r="AR72" s="858"/>
      <c r="AS72" s="858"/>
      <c r="AT72" s="858"/>
      <c r="AU72" s="858" t="s">
        <v>582</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588</v>
      </c>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v>4</v>
      </c>
      <c r="AG73" s="858"/>
      <c r="AH73" s="858"/>
      <c r="AI73" s="858"/>
      <c r="AJ73" s="858"/>
      <c r="AK73" s="858"/>
      <c r="AL73" s="858"/>
      <c r="AM73" s="858"/>
      <c r="AN73" s="858"/>
      <c r="AO73" s="858"/>
      <c r="AP73" s="858">
        <v>19</v>
      </c>
      <c r="AQ73" s="858"/>
      <c r="AR73" s="858"/>
      <c r="AS73" s="858"/>
      <c r="AT73" s="858"/>
      <c r="AU73" s="858">
        <v>1</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589</v>
      </c>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v>204</v>
      </c>
      <c r="AG74" s="858"/>
      <c r="AH74" s="858"/>
      <c r="AI74" s="858"/>
      <c r="AJ74" s="858"/>
      <c r="AK74" s="858"/>
      <c r="AL74" s="858"/>
      <c r="AM74" s="858"/>
      <c r="AN74" s="858"/>
      <c r="AO74" s="858"/>
      <c r="AP74" s="858">
        <v>2413</v>
      </c>
      <c r="AQ74" s="858"/>
      <c r="AR74" s="858"/>
      <c r="AS74" s="858"/>
      <c r="AT74" s="858"/>
      <c r="AU74" s="858">
        <v>357</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590</v>
      </c>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v>2348</v>
      </c>
      <c r="AG75" s="906"/>
      <c r="AH75" s="906"/>
      <c r="AI75" s="906"/>
      <c r="AJ75" s="862"/>
      <c r="AK75" s="907"/>
      <c r="AL75" s="906"/>
      <c r="AM75" s="906"/>
      <c r="AN75" s="906"/>
      <c r="AO75" s="862"/>
      <c r="AP75" s="907">
        <v>7641</v>
      </c>
      <c r="AQ75" s="906"/>
      <c r="AR75" s="906"/>
      <c r="AS75" s="906"/>
      <c r="AT75" s="862"/>
      <c r="AU75" s="907">
        <v>432</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591</v>
      </c>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v>48</v>
      </c>
      <c r="AG76" s="906"/>
      <c r="AH76" s="906"/>
      <c r="AI76" s="906"/>
      <c r="AJ76" s="862"/>
      <c r="AK76" s="907"/>
      <c r="AL76" s="906"/>
      <c r="AM76" s="906"/>
      <c r="AN76" s="906"/>
      <c r="AO76" s="862"/>
      <c r="AP76" s="907">
        <v>11</v>
      </c>
      <c r="AQ76" s="906"/>
      <c r="AR76" s="906"/>
      <c r="AS76" s="906"/>
      <c r="AT76" s="862"/>
      <c r="AU76" s="907">
        <v>1</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592</v>
      </c>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v>47</v>
      </c>
      <c r="AG77" s="906"/>
      <c r="AH77" s="906"/>
      <c r="AI77" s="906"/>
      <c r="AJ77" s="862"/>
      <c r="AK77" s="907"/>
      <c r="AL77" s="906"/>
      <c r="AM77" s="906"/>
      <c r="AN77" s="906"/>
      <c r="AO77" s="862"/>
      <c r="AP77" s="907" t="s">
        <v>582</v>
      </c>
      <c r="AQ77" s="906"/>
      <c r="AR77" s="906"/>
      <c r="AS77" s="906"/>
      <c r="AT77" s="862"/>
      <c r="AU77" s="907" t="s">
        <v>582</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593</v>
      </c>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v>48</v>
      </c>
      <c r="AG78" s="858"/>
      <c r="AH78" s="858"/>
      <c r="AI78" s="858"/>
      <c r="AJ78" s="858"/>
      <c r="AK78" s="858"/>
      <c r="AL78" s="858"/>
      <c r="AM78" s="858"/>
      <c r="AN78" s="858"/>
      <c r="AO78" s="858"/>
      <c r="AP78" s="858" t="s">
        <v>582</v>
      </c>
      <c r="AQ78" s="858"/>
      <c r="AR78" s="858"/>
      <c r="AS78" s="858"/>
      <c r="AT78" s="858"/>
      <c r="AU78" s="858" t="s">
        <v>582</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t="s">
        <v>594</v>
      </c>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v>54</v>
      </c>
      <c r="AG79" s="858"/>
      <c r="AH79" s="858"/>
      <c r="AI79" s="858"/>
      <c r="AJ79" s="858"/>
      <c r="AK79" s="858"/>
      <c r="AL79" s="858"/>
      <c r="AM79" s="858"/>
      <c r="AN79" s="858"/>
      <c r="AO79" s="858"/>
      <c r="AP79" s="858" t="s">
        <v>582</v>
      </c>
      <c r="AQ79" s="858"/>
      <c r="AR79" s="858"/>
      <c r="AS79" s="858"/>
      <c r="AT79" s="858"/>
      <c r="AU79" s="858" t="s">
        <v>582</v>
      </c>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t="s">
        <v>595</v>
      </c>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v>16179</v>
      </c>
      <c r="AG80" s="858"/>
      <c r="AH80" s="858"/>
      <c r="AI80" s="858"/>
      <c r="AJ80" s="858"/>
      <c r="AK80" s="858"/>
      <c r="AL80" s="858"/>
      <c r="AM80" s="858"/>
      <c r="AN80" s="858"/>
      <c r="AO80" s="858"/>
      <c r="AP80" s="858" t="s">
        <v>582</v>
      </c>
      <c r="AQ80" s="858"/>
      <c r="AR80" s="858"/>
      <c r="AS80" s="858"/>
      <c r="AT80" s="858"/>
      <c r="AU80" s="858" t="s">
        <v>582</v>
      </c>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t="s">
        <v>596</v>
      </c>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v>4</v>
      </c>
      <c r="AG81" s="858"/>
      <c r="AH81" s="858"/>
      <c r="AI81" s="858"/>
      <c r="AJ81" s="858"/>
      <c r="AK81" s="858"/>
      <c r="AL81" s="858"/>
      <c r="AM81" s="858"/>
      <c r="AN81" s="858"/>
      <c r="AO81" s="858"/>
      <c r="AP81" s="858" t="s">
        <v>582</v>
      </c>
      <c r="AQ81" s="858"/>
      <c r="AR81" s="858"/>
      <c r="AS81" s="858"/>
      <c r="AT81" s="858"/>
      <c r="AU81" s="858" t="s">
        <v>582</v>
      </c>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t="s">
        <v>597</v>
      </c>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v>39</v>
      </c>
      <c r="AG82" s="858"/>
      <c r="AH82" s="858"/>
      <c r="AI82" s="858"/>
      <c r="AJ82" s="858"/>
      <c r="AK82" s="858"/>
      <c r="AL82" s="858"/>
      <c r="AM82" s="858"/>
      <c r="AN82" s="858"/>
      <c r="AO82" s="858"/>
      <c r="AP82" s="858" t="s">
        <v>582</v>
      </c>
      <c r="AQ82" s="858"/>
      <c r="AR82" s="858"/>
      <c r="AS82" s="858"/>
      <c r="AT82" s="858"/>
      <c r="AU82" s="858" t="s">
        <v>582</v>
      </c>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t="s">
        <v>598</v>
      </c>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v>7</v>
      </c>
      <c r="AG83" s="858"/>
      <c r="AH83" s="858"/>
      <c r="AI83" s="858"/>
      <c r="AJ83" s="858"/>
      <c r="AK83" s="858"/>
      <c r="AL83" s="858"/>
      <c r="AM83" s="858"/>
      <c r="AN83" s="858"/>
      <c r="AO83" s="858"/>
      <c r="AP83" s="858" t="s">
        <v>582</v>
      </c>
      <c r="AQ83" s="858"/>
      <c r="AR83" s="858"/>
      <c r="AS83" s="858"/>
      <c r="AT83" s="858"/>
      <c r="AU83" s="858" t="s">
        <v>582</v>
      </c>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t="s">
        <v>599</v>
      </c>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v>53</v>
      </c>
      <c r="AG84" s="858"/>
      <c r="AH84" s="858"/>
      <c r="AI84" s="858"/>
      <c r="AJ84" s="858"/>
      <c r="AK84" s="858"/>
      <c r="AL84" s="858"/>
      <c r="AM84" s="858"/>
      <c r="AN84" s="858"/>
      <c r="AO84" s="858"/>
      <c r="AP84" s="858" t="s">
        <v>582</v>
      </c>
      <c r="AQ84" s="858"/>
      <c r="AR84" s="858"/>
      <c r="AS84" s="858"/>
      <c r="AT84" s="858"/>
      <c r="AU84" s="858" t="s">
        <v>582</v>
      </c>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t="s">
        <v>600</v>
      </c>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t="s">
        <v>582</v>
      </c>
      <c r="AG85" s="858"/>
      <c r="AH85" s="858"/>
      <c r="AI85" s="858"/>
      <c r="AJ85" s="858"/>
      <c r="AK85" s="858"/>
      <c r="AL85" s="858"/>
      <c r="AM85" s="858"/>
      <c r="AN85" s="858"/>
      <c r="AO85" s="858"/>
      <c r="AP85" s="858" t="s">
        <v>582</v>
      </c>
      <c r="AQ85" s="858"/>
      <c r="AR85" s="858"/>
      <c r="AS85" s="858"/>
      <c r="AT85" s="858"/>
      <c r="AU85" s="858" t="s">
        <v>582</v>
      </c>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t="s">
        <v>601</v>
      </c>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v>937</v>
      </c>
      <c r="AG86" s="858"/>
      <c r="AH86" s="858"/>
      <c r="AI86" s="858"/>
      <c r="AJ86" s="858"/>
      <c r="AK86" s="858"/>
      <c r="AL86" s="858"/>
      <c r="AM86" s="858"/>
      <c r="AN86" s="858"/>
      <c r="AO86" s="858"/>
      <c r="AP86" s="858" t="s">
        <v>582</v>
      </c>
      <c r="AQ86" s="858"/>
      <c r="AR86" s="858"/>
      <c r="AS86" s="858"/>
      <c r="AT86" s="858"/>
      <c r="AU86" s="858" t="s">
        <v>582</v>
      </c>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t="s">
        <v>602</v>
      </c>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v>2</v>
      </c>
      <c r="AG87" s="912"/>
      <c r="AH87" s="912"/>
      <c r="AI87" s="912"/>
      <c r="AJ87" s="912"/>
      <c r="AK87" s="912"/>
      <c r="AL87" s="912"/>
      <c r="AM87" s="912"/>
      <c r="AN87" s="912"/>
      <c r="AO87" s="912"/>
      <c r="AP87" s="912" t="s">
        <v>582</v>
      </c>
      <c r="AQ87" s="912"/>
      <c r="AR87" s="912"/>
      <c r="AS87" s="912"/>
      <c r="AT87" s="912"/>
      <c r="AU87" s="912" t="s">
        <v>582</v>
      </c>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392</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20554</v>
      </c>
      <c r="AG88" s="872"/>
      <c r="AH88" s="872"/>
      <c r="AI88" s="872"/>
      <c r="AJ88" s="872"/>
      <c r="AK88" s="869"/>
      <c r="AL88" s="869"/>
      <c r="AM88" s="869"/>
      <c r="AN88" s="869"/>
      <c r="AO88" s="869"/>
      <c r="AP88" s="872">
        <v>10681</v>
      </c>
      <c r="AQ88" s="872"/>
      <c r="AR88" s="872"/>
      <c r="AS88" s="872"/>
      <c r="AT88" s="872"/>
      <c r="AU88" s="872">
        <v>829</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50</v>
      </c>
      <c r="CS102" s="880"/>
      <c r="CT102" s="880"/>
      <c r="CU102" s="880"/>
      <c r="CV102" s="919"/>
      <c r="CW102" s="918">
        <v>3</v>
      </c>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306</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306</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306</v>
      </c>
      <c r="DR109" s="921"/>
      <c r="DS109" s="921"/>
      <c r="DT109" s="921"/>
      <c r="DU109" s="922"/>
      <c r="DV109" s="920" t="s">
        <v>434</v>
      </c>
      <c r="DW109" s="921"/>
      <c r="DX109" s="921"/>
      <c r="DY109" s="921"/>
      <c r="DZ109" s="923"/>
    </row>
    <row r="110" spans="1:131" s="233"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306384</v>
      </c>
      <c r="AB110" s="928"/>
      <c r="AC110" s="928"/>
      <c r="AD110" s="928"/>
      <c r="AE110" s="929"/>
      <c r="AF110" s="930">
        <v>312571</v>
      </c>
      <c r="AG110" s="928"/>
      <c r="AH110" s="928"/>
      <c r="AI110" s="928"/>
      <c r="AJ110" s="929"/>
      <c r="AK110" s="930">
        <v>320908</v>
      </c>
      <c r="AL110" s="928"/>
      <c r="AM110" s="928"/>
      <c r="AN110" s="928"/>
      <c r="AO110" s="929"/>
      <c r="AP110" s="931">
        <v>11.4</v>
      </c>
      <c r="AQ110" s="932"/>
      <c r="AR110" s="932"/>
      <c r="AS110" s="932"/>
      <c r="AT110" s="933"/>
      <c r="AU110" s="934" t="s">
        <v>73</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1886314</v>
      </c>
      <c r="BR110" s="959"/>
      <c r="BS110" s="959"/>
      <c r="BT110" s="959"/>
      <c r="BU110" s="959"/>
      <c r="BV110" s="959">
        <v>1787085</v>
      </c>
      <c r="BW110" s="959"/>
      <c r="BX110" s="959"/>
      <c r="BY110" s="959"/>
      <c r="BZ110" s="959"/>
      <c r="CA110" s="959">
        <v>1652874</v>
      </c>
      <c r="CB110" s="959"/>
      <c r="CC110" s="959"/>
      <c r="CD110" s="959"/>
      <c r="CE110" s="959"/>
      <c r="CF110" s="972">
        <v>58.7</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394</v>
      </c>
      <c r="DH110" s="959"/>
      <c r="DI110" s="959"/>
      <c r="DJ110" s="959"/>
      <c r="DK110" s="959"/>
      <c r="DL110" s="959" t="s">
        <v>394</v>
      </c>
      <c r="DM110" s="959"/>
      <c r="DN110" s="959"/>
      <c r="DO110" s="959"/>
      <c r="DP110" s="959"/>
      <c r="DQ110" s="959" t="s">
        <v>394</v>
      </c>
      <c r="DR110" s="959"/>
      <c r="DS110" s="959"/>
      <c r="DT110" s="959"/>
      <c r="DU110" s="959"/>
      <c r="DV110" s="960" t="s">
        <v>440</v>
      </c>
      <c r="DW110" s="960"/>
      <c r="DX110" s="960"/>
      <c r="DY110" s="960"/>
      <c r="DZ110" s="961"/>
    </row>
    <row r="111" spans="1:131" s="233" customFormat="1" ht="26.25" customHeight="1" x14ac:dyDescent="0.15">
      <c r="A111" s="962" t="s">
        <v>441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440</v>
      </c>
      <c r="AB111" s="966"/>
      <c r="AC111" s="966"/>
      <c r="AD111" s="966"/>
      <c r="AE111" s="967"/>
      <c r="AF111" s="968" t="s">
        <v>442</v>
      </c>
      <c r="AG111" s="966"/>
      <c r="AH111" s="966"/>
      <c r="AI111" s="966"/>
      <c r="AJ111" s="967"/>
      <c r="AK111" s="968" t="s">
        <v>442</v>
      </c>
      <c r="AL111" s="966"/>
      <c r="AM111" s="966"/>
      <c r="AN111" s="966"/>
      <c r="AO111" s="967"/>
      <c r="AP111" s="969" t="s">
        <v>442</v>
      </c>
      <c r="AQ111" s="970"/>
      <c r="AR111" s="970"/>
      <c r="AS111" s="970"/>
      <c r="AT111" s="971"/>
      <c r="AU111" s="936"/>
      <c r="AV111" s="937"/>
      <c r="AW111" s="937"/>
      <c r="AX111" s="937"/>
      <c r="AY111" s="937"/>
      <c r="AZ111" s="950" t="s">
        <v>443</v>
      </c>
      <c r="BA111" s="951"/>
      <c r="BB111" s="951"/>
      <c r="BC111" s="951"/>
      <c r="BD111" s="951"/>
      <c r="BE111" s="951"/>
      <c r="BF111" s="951"/>
      <c r="BG111" s="951"/>
      <c r="BH111" s="951"/>
      <c r="BI111" s="951"/>
      <c r="BJ111" s="951"/>
      <c r="BK111" s="951"/>
      <c r="BL111" s="951"/>
      <c r="BM111" s="951"/>
      <c r="BN111" s="951"/>
      <c r="BO111" s="951"/>
      <c r="BP111" s="952"/>
      <c r="BQ111" s="953" t="s">
        <v>442</v>
      </c>
      <c r="BR111" s="954"/>
      <c r="BS111" s="954"/>
      <c r="BT111" s="954"/>
      <c r="BU111" s="954"/>
      <c r="BV111" s="954" t="s">
        <v>136</v>
      </c>
      <c r="BW111" s="954"/>
      <c r="BX111" s="954"/>
      <c r="BY111" s="954"/>
      <c r="BZ111" s="954"/>
      <c r="CA111" s="954" t="s">
        <v>442</v>
      </c>
      <c r="CB111" s="954"/>
      <c r="CC111" s="954"/>
      <c r="CD111" s="954"/>
      <c r="CE111" s="954"/>
      <c r="CF111" s="948" t="s">
        <v>394</v>
      </c>
      <c r="CG111" s="949"/>
      <c r="CH111" s="949"/>
      <c r="CI111" s="949"/>
      <c r="CJ111" s="949"/>
      <c r="CK111" s="976"/>
      <c r="CL111" s="977"/>
      <c r="CM111" s="950" t="s">
        <v>444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394</v>
      </c>
      <c r="DH111" s="954"/>
      <c r="DI111" s="954"/>
      <c r="DJ111" s="954"/>
      <c r="DK111" s="954"/>
      <c r="DL111" s="954" t="s">
        <v>440</v>
      </c>
      <c r="DM111" s="954"/>
      <c r="DN111" s="954"/>
      <c r="DO111" s="954"/>
      <c r="DP111" s="954"/>
      <c r="DQ111" s="954" t="s">
        <v>394</v>
      </c>
      <c r="DR111" s="954"/>
      <c r="DS111" s="954"/>
      <c r="DT111" s="954"/>
      <c r="DU111" s="954"/>
      <c r="DV111" s="955" t="s">
        <v>440</v>
      </c>
      <c r="DW111" s="955"/>
      <c r="DX111" s="955"/>
      <c r="DY111" s="955"/>
      <c r="DZ111" s="956"/>
    </row>
    <row r="112" spans="1:131" s="233" customFormat="1" ht="26.25" customHeight="1" x14ac:dyDescent="0.15">
      <c r="A112" s="980" t="s">
        <v>445</v>
      </c>
      <c r="B112" s="981"/>
      <c r="C112" s="951" t="s">
        <v>446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394</v>
      </c>
      <c r="AB112" s="987"/>
      <c r="AC112" s="987"/>
      <c r="AD112" s="987"/>
      <c r="AE112" s="988"/>
      <c r="AF112" s="989" t="s">
        <v>136</v>
      </c>
      <c r="AG112" s="987"/>
      <c r="AH112" s="987"/>
      <c r="AI112" s="987"/>
      <c r="AJ112" s="988"/>
      <c r="AK112" s="989" t="s">
        <v>442</v>
      </c>
      <c r="AL112" s="987"/>
      <c r="AM112" s="987"/>
      <c r="AN112" s="987"/>
      <c r="AO112" s="988"/>
      <c r="AP112" s="990" t="s">
        <v>442</v>
      </c>
      <c r="AQ112" s="991"/>
      <c r="AR112" s="991"/>
      <c r="AS112" s="991"/>
      <c r="AT112" s="992"/>
      <c r="AU112" s="936"/>
      <c r="AV112" s="937"/>
      <c r="AW112" s="937"/>
      <c r="AX112" s="937"/>
      <c r="AY112" s="937"/>
      <c r="AZ112" s="950" t="s">
        <v>447</v>
      </c>
      <c r="BA112" s="951"/>
      <c r="BB112" s="951"/>
      <c r="BC112" s="951"/>
      <c r="BD112" s="951"/>
      <c r="BE112" s="951"/>
      <c r="BF112" s="951"/>
      <c r="BG112" s="951"/>
      <c r="BH112" s="951"/>
      <c r="BI112" s="951"/>
      <c r="BJ112" s="951"/>
      <c r="BK112" s="951"/>
      <c r="BL112" s="951"/>
      <c r="BM112" s="951"/>
      <c r="BN112" s="951"/>
      <c r="BO112" s="951"/>
      <c r="BP112" s="952"/>
      <c r="BQ112" s="953">
        <v>445715</v>
      </c>
      <c r="BR112" s="954"/>
      <c r="BS112" s="954"/>
      <c r="BT112" s="954"/>
      <c r="BU112" s="954"/>
      <c r="BV112" s="954">
        <v>355222</v>
      </c>
      <c r="BW112" s="954"/>
      <c r="BX112" s="954"/>
      <c r="BY112" s="954"/>
      <c r="BZ112" s="954"/>
      <c r="CA112" s="954">
        <v>264102</v>
      </c>
      <c r="CB112" s="954"/>
      <c r="CC112" s="954"/>
      <c r="CD112" s="954"/>
      <c r="CE112" s="954"/>
      <c r="CF112" s="948">
        <v>9.4</v>
      </c>
      <c r="CG112" s="949"/>
      <c r="CH112" s="949"/>
      <c r="CI112" s="949"/>
      <c r="CJ112" s="949"/>
      <c r="CK112" s="976"/>
      <c r="CL112" s="977"/>
      <c r="CM112" s="950" t="s">
        <v>448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442</v>
      </c>
      <c r="DH112" s="954"/>
      <c r="DI112" s="954"/>
      <c r="DJ112" s="954"/>
      <c r="DK112" s="954"/>
      <c r="DL112" s="954" t="s">
        <v>449</v>
      </c>
      <c r="DM112" s="954"/>
      <c r="DN112" s="954"/>
      <c r="DO112" s="954"/>
      <c r="DP112" s="954"/>
      <c r="DQ112" s="954" t="s">
        <v>449</v>
      </c>
      <c r="DR112" s="954"/>
      <c r="DS112" s="954"/>
      <c r="DT112" s="954"/>
      <c r="DU112" s="954"/>
      <c r="DV112" s="955" t="s">
        <v>440</v>
      </c>
      <c r="DW112" s="955"/>
      <c r="DX112" s="955"/>
      <c r="DY112" s="955"/>
      <c r="DZ112" s="956"/>
    </row>
    <row r="113" spans="1:130" s="233"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136992</v>
      </c>
      <c r="AB113" s="966"/>
      <c r="AC113" s="966"/>
      <c r="AD113" s="966"/>
      <c r="AE113" s="967"/>
      <c r="AF113" s="968">
        <v>119916</v>
      </c>
      <c r="AG113" s="966"/>
      <c r="AH113" s="966"/>
      <c r="AI113" s="966"/>
      <c r="AJ113" s="967"/>
      <c r="AK113" s="968">
        <v>110836</v>
      </c>
      <c r="AL113" s="966"/>
      <c r="AM113" s="966"/>
      <c r="AN113" s="966"/>
      <c r="AO113" s="967"/>
      <c r="AP113" s="969">
        <v>3.9</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825900</v>
      </c>
      <c r="BR113" s="954"/>
      <c r="BS113" s="954"/>
      <c r="BT113" s="954"/>
      <c r="BU113" s="954"/>
      <c r="BV113" s="954">
        <v>603699</v>
      </c>
      <c r="BW113" s="954"/>
      <c r="BX113" s="954"/>
      <c r="BY113" s="954"/>
      <c r="BZ113" s="954"/>
      <c r="CA113" s="954">
        <v>830004</v>
      </c>
      <c r="CB113" s="954"/>
      <c r="CC113" s="954"/>
      <c r="CD113" s="954"/>
      <c r="CE113" s="954"/>
      <c r="CF113" s="948">
        <v>29.5</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394</v>
      </c>
      <c r="DH113" s="987"/>
      <c r="DI113" s="987"/>
      <c r="DJ113" s="987"/>
      <c r="DK113" s="988"/>
      <c r="DL113" s="989" t="s">
        <v>442</v>
      </c>
      <c r="DM113" s="987"/>
      <c r="DN113" s="987"/>
      <c r="DO113" s="987"/>
      <c r="DP113" s="988"/>
      <c r="DQ113" s="989" t="s">
        <v>442</v>
      </c>
      <c r="DR113" s="987"/>
      <c r="DS113" s="987"/>
      <c r="DT113" s="987"/>
      <c r="DU113" s="988"/>
      <c r="DV113" s="990" t="s">
        <v>440</v>
      </c>
      <c r="DW113" s="991"/>
      <c r="DX113" s="991"/>
      <c r="DY113" s="991"/>
      <c r="DZ113" s="992"/>
    </row>
    <row r="114" spans="1:130" s="233" customFormat="1" ht="26.25" customHeight="1" x14ac:dyDescent="0.15">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47176</v>
      </c>
      <c r="AB114" s="987"/>
      <c r="AC114" s="987"/>
      <c r="AD114" s="987"/>
      <c r="AE114" s="988"/>
      <c r="AF114" s="989">
        <v>53323</v>
      </c>
      <c r="AG114" s="987"/>
      <c r="AH114" s="987"/>
      <c r="AI114" s="987"/>
      <c r="AJ114" s="988"/>
      <c r="AK114" s="989">
        <v>55195</v>
      </c>
      <c r="AL114" s="987"/>
      <c r="AM114" s="987"/>
      <c r="AN114" s="987"/>
      <c r="AO114" s="988"/>
      <c r="AP114" s="990">
        <v>2</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378866</v>
      </c>
      <c r="BR114" s="954"/>
      <c r="BS114" s="954"/>
      <c r="BT114" s="954"/>
      <c r="BU114" s="954"/>
      <c r="BV114" s="954">
        <v>398692</v>
      </c>
      <c r="BW114" s="954"/>
      <c r="BX114" s="954"/>
      <c r="BY114" s="954"/>
      <c r="BZ114" s="954"/>
      <c r="CA114" s="954">
        <v>487163</v>
      </c>
      <c r="CB114" s="954"/>
      <c r="CC114" s="954"/>
      <c r="CD114" s="954"/>
      <c r="CE114" s="954"/>
      <c r="CF114" s="948">
        <v>17.3</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449</v>
      </c>
      <c r="DH114" s="987"/>
      <c r="DI114" s="987"/>
      <c r="DJ114" s="987"/>
      <c r="DK114" s="988"/>
      <c r="DL114" s="989" t="s">
        <v>440</v>
      </c>
      <c r="DM114" s="987"/>
      <c r="DN114" s="987"/>
      <c r="DO114" s="987"/>
      <c r="DP114" s="988"/>
      <c r="DQ114" s="989" t="s">
        <v>442</v>
      </c>
      <c r="DR114" s="987"/>
      <c r="DS114" s="987"/>
      <c r="DT114" s="987"/>
      <c r="DU114" s="988"/>
      <c r="DV114" s="990" t="s">
        <v>136</v>
      </c>
      <c r="DW114" s="991"/>
      <c r="DX114" s="991"/>
      <c r="DY114" s="991"/>
      <c r="DZ114" s="992"/>
    </row>
    <row r="115" spans="1:130" s="233" customFormat="1" ht="26.25" customHeight="1" x14ac:dyDescent="0.15">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442</v>
      </c>
      <c r="AB115" s="966"/>
      <c r="AC115" s="966"/>
      <c r="AD115" s="966"/>
      <c r="AE115" s="967"/>
      <c r="AF115" s="968" t="s">
        <v>442</v>
      </c>
      <c r="AG115" s="966"/>
      <c r="AH115" s="966"/>
      <c r="AI115" s="966"/>
      <c r="AJ115" s="967"/>
      <c r="AK115" s="968" t="s">
        <v>449</v>
      </c>
      <c r="AL115" s="966"/>
      <c r="AM115" s="966"/>
      <c r="AN115" s="966"/>
      <c r="AO115" s="967"/>
      <c r="AP115" s="969" t="s">
        <v>440</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442</v>
      </c>
      <c r="BR115" s="954"/>
      <c r="BS115" s="954"/>
      <c r="BT115" s="954"/>
      <c r="BU115" s="954"/>
      <c r="BV115" s="954" t="s">
        <v>442</v>
      </c>
      <c r="BW115" s="954"/>
      <c r="BX115" s="954"/>
      <c r="BY115" s="954"/>
      <c r="BZ115" s="954"/>
      <c r="CA115" s="954" t="s">
        <v>136</v>
      </c>
      <c r="CB115" s="954"/>
      <c r="CC115" s="954"/>
      <c r="CD115" s="954"/>
      <c r="CE115" s="954"/>
      <c r="CF115" s="948" t="s">
        <v>440</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440</v>
      </c>
      <c r="DH115" s="987"/>
      <c r="DI115" s="987"/>
      <c r="DJ115" s="987"/>
      <c r="DK115" s="988"/>
      <c r="DL115" s="989" t="s">
        <v>440</v>
      </c>
      <c r="DM115" s="987"/>
      <c r="DN115" s="987"/>
      <c r="DO115" s="987"/>
      <c r="DP115" s="988"/>
      <c r="DQ115" s="989" t="s">
        <v>440</v>
      </c>
      <c r="DR115" s="987"/>
      <c r="DS115" s="987"/>
      <c r="DT115" s="987"/>
      <c r="DU115" s="988"/>
      <c r="DV115" s="990" t="s">
        <v>440</v>
      </c>
      <c r="DW115" s="991"/>
      <c r="DX115" s="991"/>
      <c r="DY115" s="991"/>
      <c r="DZ115" s="992"/>
    </row>
    <row r="116" spans="1:130" s="233" customFormat="1" ht="26.25" customHeight="1" x14ac:dyDescent="0.15">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394</v>
      </c>
      <c r="AB116" s="987"/>
      <c r="AC116" s="987"/>
      <c r="AD116" s="987"/>
      <c r="AE116" s="988"/>
      <c r="AF116" s="989" t="s">
        <v>394</v>
      </c>
      <c r="AG116" s="987"/>
      <c r="AH116" s="987"/>
      <c r="AI116" s="987"/>
      <c r="AJ116" s="988"/>
      <c r="AK116" s="989" t="s">
        <v>440</v>
      </c>
      <c r="AL116" s="987"/>
      <c r="AM116" s="987"/>
      <c r="AN116" s="987"/>
      <c r="AO116" s="988"/>
      <c r="AP116" s="990" t="s">
        <v>440</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440</v>
      </c>
      <c r="BR116" s="954"/>
      <c r="BS116" s="954"/>
      <c r="BT116" s="954"/>
      <c r="BU116" s="954"/>
      <c r="BV116" s="954" t="s">
        <v>440</v>
      </c>
      <c r="BW116" s="954"/>
      <c r="BX116" s="954"/>
      <c r="BY116" s="954"/>
      <c r="BZ116" s="954"/>
      <c r="CA116" s="954" t="s">
        <v>440</v>
      </c>
      <c r="CB116" s="954"/>
      <c r="CC116" s="954"/>
      <c r="CD116" s="954"/>
      <c r="CE116" s="954"/>
      <c r="CF116" s="948" t="s">
        <v>440</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440</v>
      </c>
      <c r="DH116" s="987"/>
      <c r="DI116" s="987"/>
      <c r="DJ116" s="987"/>
      <c r="DK116" s="988"/>
      <c r="DL116" s="989" t="s">
        <v>394</v>
      </c>
      <c r="DM116" s="987"/>
      <c r="DN116" s="987"/>
      <c r="DO116" s="987"/>
      <c r="DP116" s="988"/>
      <c r="DQ116" s="989" t="s">
        <v>440</v>
      </c>
      <c r="DR116" s="987"/>
      <c r="DS116" s="987"/>
      <c r="DT116" s="987"/>
      <c r="DU116" s="988"/>
      <c r="DV116" s="990" t="s">
        <v>442</v>
      </c>
      <c r="DW116" s="991"/>
      <c r="DX116" s="991"/>
      <c r="DY116" s="991"/>
      <c r="DZ116" s="992"/>
    </row>
    <row r="117" spans="1:130" s="233"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490552</v>
      </c>
      <c r="AB117" s="1007"/>
      <c r="AC117" s="1007"/>
      <c r="AD117" s="1007"/>
      <c r="AE117" s="1008"/>
      <c r="AF117" s="1009">
        <v>485810</v>
      </c>
      <c r="AG117" s="1007"/>
      <c r="AH117" s="1007"/>
      <c r="AI117" s="1007"/>
      <c r="AJ117" s="1008"/>
      <c r="AK117" s="1009">
        <v>486939</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136</v>
      </c>
      <c r="BR117" s="954"/>
      <c r="BS117" s="954"/>
      <c r="BT117" s="954"/>
      <c r="BU117" s="954"/>
      <c r="BV117" s="954" t="s">
        <v>136</v>
      </c>
      <c r="BW117" s="954"/>
      <c r="BX117" s="954"/>
      <c r="BY117" s="954"/>
      <c r="BZ117" s="954"/>
      <c r="CA117" s="954" t="s">
        <v>136</v>
      </c>
      <c r="CB117" s="954"/>
      <c r="CC117" s="954"/>
      <c r="CD117" s="954"/>
      <c r="CE117" s="954"/>
      <c r="CF117" s="948" t="s">
        <v>136</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136</v>
      </c>
      <c r="DH117" s="987"/>
      <c r="DI117" s="987"/>
      <c r="DJ117" s="987"/>
      <c r="DK117" s="988"/>
      <c r="DL117" s="989" t="s">
        <v>136</v>
      </c>
      <c r="DM117" s="987"/>
      <c r="DN117" s="987"/>
      <c r="DO117" s="987"/>
      <c r="DP117" s="988"/>
      <c r="DQ117" s="989" t="s">
        <v>136</v>
      </c>
      <c r="DR117" s="987"/>
      <c r="DS117" s="987"/>
      <c r="DT117" s="987"/>
      <c r="DU117" s="988"/>
      <c r="DV117" s="990" t="s">
        <v>136</v>
      </c>
      <c r="DW117" s="991"/>
      <c r="DX117" s="991"/>
      <c r="DY117" s="991"/>
      <c r="DZ117" s="992"/>
    </row>
    <row r="118" spans="1:130" s="233"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306</v>
      </c>
      <c r="AL118" s="921"/>
      <c r="AM118" s="921"/>
      <c r="AN118" s="921"/>
      <c r="AO118" s="922"/>
      <c r="AP118" s="998" t="s">
        <v>434</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449</v>
      </c>
      <c r="BR118" s="1028"/>
      <c r="BS118" s="1028"/>
      <c r="BT118" s="1028"/>
      <c r="BU118" s="1028"/>
      <c r="BV118" s="1028" t="s">
        <v>136</v>
      </c>
      <c r="BW118" s="1028"/>
      <c r="BX118" s="1028"/>
      <c r="BY118" s="1028"/>
      <c r="BZ118" s="1028"/>
      <c r="CA118" s="1028" t="s">
        <v>449</v>
      </c>
      <c r="CB118" s="1028"/>
      <c r="CC118" s="1028"/>
      <c r="CD118" s="1028"/>
      <c r="CE118" s="1028"/>
      <c r="CF118" s="948" t="s">
        <v>449</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449</v>
      </c>
      <c r="DH118" s="987"/>
      <c r="DI118" s="987"/>
      <c r="DJ118" s="987"/>
      <c r="DK118" s="988"/>
      <c r="DL118" s="989" t="s">
        <v>467</v>
      </c>
      <c r="DM118" s="987"/>
      <c r="DN118" s="987"/>
      <c r="DO118" s="987"/>
      <c r="DP118" s="988"/>
      <c r="DQ118" s="989" t="s">
        <v>449</v>
      </c>
      <c r="DR118" s="987"/>
      <c r="DS118" s="987"/>
      <c r="DT118" s="987"/>
      <c r="DU118" s="988"/>
      <c r="DV118" s="990" t="s">
        <v>449</v>
      </c>
      <c r="DW118" s="991"/>
      <c r="DX118" s="991"/>
      <c r="DY118" s="991"/>
      <c r="DZ118" s="992"/>
    </row>
    <row r="119" spans="1:130" s="233" customFormat="1" ht="26.25" customHeight="1" x14ac:dyDescent="0.15">
      <c r="A119" s="1084"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467</v>
      </c>
      <c r="AB119" s="928"/>
      <c r="AC119" s="928"/>
      <c r="AD119" s="928"/>
      <c r="AE119" s="929"/>
      <c r="AF119" s="930" t="s">
        <v>449</v>
      </c>
      <c r="AG119" s="928"/>
      <c r="AH119" s="928"/>
      <c r="AI119" s="928"/>
      <c r="AJ119" s="929"/>
      <c r="AK119" s="930" t="s">
        <v>449</v>
      </c>
      <c r="AL119" s="928"/>
      <c r="AM119" s="928"/>
      <c r="AN119" s="928"/>
      <c r="AO119" s="929"/>
      <c r="AP119" s="931" t="s">
        <v>449</v>
      </c>
      <c r="AQ119" s="932"/>
      <c r="AR119" s="932"/>
      <c r="AS119" s="932"/>
      <c r="AT119" s="933"/>
      <c r="AU119" s="938"/>
      <c r="AV119" s="939"/>
      <c r="AW119" s="939"/>
      <c r="AX119" s="939"/>
      <c r="AY119" s="939"/>
      <c r="AZ119" s="254" t="s">
        <v>187</v>
      </c>
      <c r="BA119" s="254"/>
      <c r="BB119" s="254"/>
      <c r="BC119" s="254"/>
      <c r="BD119" s="254"/>
      <c r="BE119" s="254"/>
      <c r="BF119" s="254"/>
      <c r="BG119" s="254"/>
      <c r="BH119" s="254"/>
      <c r="BI119" s="254"/>
      <c r="BJ119" s="254"/>
      <c r="BK119" s="254"/>
      <c r="BL119" s="254"/>
      <c r="BM119" s="254"/>
      <c r="BN119" s="254"/>
      <c r="BO119" s="1005" t="s">
        <v>468</v>
      </c>
      <c r="BP119" s="1033"/>
      <c r="BQ119" s="1027">
        <v>3536795</v>
      </c>
      <c r="BR119" s="1028"/>
      <c r="BS119" s="1028"/>
      <c r="BT119" s="1028"/>
      <c r="BU119" s="1028"/>
      <c r="BV119" s="1028">
        <v>3144698</v>
      </c>
      <c r="BW119" s="1028"/>
      <c r="BX119" s="1028"/>
      <c r="BY119" s="1028"/>
      <c r="BZ119" s="1028"/>
      <c r="CA119" s="1028">
        <v>3234143</v>
      </c>
      <c r="CB119" s="1028"/>
      <c r="CC119" s="1028"/>
      <c r="CD119" s="1028"/>
      <c r="CE119" s="1028"/>
      <c r="CF119" s="1029"/>
      <c r="CG119" s="1030"/>
      <c r="CH119" s="1030"/>
      <c r="CI119" s="1030"/>
      <c r="CJ119" s="1031"/>
      <c r="CK119" s="978"/>
      <c r="CL119" s="979"/>
      <c r="CM119" s="1001" t="s">
        <v>469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449</v>
      </c>
      <c r="DH119" s="1014"/>
      <c r="DI119" s="1014"/>
      <c r="DJ119" s="1014"/>
      <c r="DK119" s="1015"/>
      <c r="DL119" s="1013" t="s">
        <v>449</v>
      </c>
      <c r="DM119" s="1014"/>
      <c r="DN119" s="1014"/>
      <c r="DO119" s="1014"/>
      <c r="DP119" s="1015"/>
      <c r="DQ119" s="1013" t="s">
        <v>449</v>
      </c>
      <c r="DR119" s="1014"/>
      <c r="DS119" s="1014"/>
      <c r="DT119" s="1014"/>
      <c r="DU119" s="1015"/>
      <c r="DV119" s="1016" t="s">
        <v>449</v>
      </c>
      <c r="DW119" s="1017"/>
      <c r="DX119" s="1017"/>
      <c r="DY119" s="1017"/>
      <c r="DZ119" s="1018"/>
    </row>
    <row r="120" spans="1:130" s="233" customFormat="1" ht="26.25" customHeight="1" x14ac:dyDescent="0.15">
      <c r="A120" s="1085"/>
      <c r="B120" s="977"/>
      <c r="C120" s="950" t="s">
        <v>444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467</v>
      </c>
      <c r="AB120" s="987"/>
      <c r="AC120" s="987"/>
      <c r="AD120" s="987"/>
      <c r="AE120" s="988"/>
      <c r="AF120" s="989" t="s">
        <v>470</v>
      </c>
      <c r="AG120" s="987"/>
      <c r="AH120" s="987"/>
      <c r="AI120" s="987"/>
      <c r="AJ120" s="988"/>
      <c r="AK120" s="989" t="s">
        <v>449</v>
      </c>
      <c r="AL120" s="987"/>
      <c r="AM120" s="987"/>
      <c r="AN120" s="987"/>
      <c r="AO120" s="988"/>
      <c r="AP120" s="990" t="s">
        <v>470</v>
      </c>
      <c r="AQ120" s="991"/>
      <c r="AR120" s="991"/>
      <c r="AS120" s="991"/>
      <c r="AT120" s="992"/>
      <c r="AU120" s="1019" t="s">
        <v>471</v>
      </c>
      <c r="AV120" s="1020"/>
      <c r="AW120" s="1020"/>
      <c r="AX120" s="1020"/>
      <c r="AY120" s="1021"/>
      <c r="AZ120" s="957" t="s">
        <v>472</v>
      </c>
      <c r="BA120" s="925"/>
      <c r="BB120" s="925"/>
      <c r="BC120" s="925"/>
      <c r="BD120" s="925"/>
      <c r="BE120" s="925"/>
      <c r="BF120" s="925"/>
      <c r="BG120" s="925"/>
      <c r="BH120" s="925"/>
      <c r="BI120" s="925"/>
      <c r="BJ120" s="925"/>
      <c r="BK120" s="925"/>
      <c r="BL120" s="925"/>
      <c r="BM120" s="925"/>
      <c r="BN120" s="925"/>
      <c r="BO120" s="925"/>
      <c r="BP120" s="926"/>
      <c r="BQ120" s="958">
        <v>2641814</v>
      </c>
      <c r="BR120" s="959"/>
      <c r="BS120" s="959"/>
      <c r="BT120" s="959"/>
      <c r="BU120" s="959"/>
      <c r="BV120" s="959">
        <v>2628880</v>
      </c>
      <c r="BW120" s="959"/>
      <c r="BX120" s="959"/>
      <c r="BY120" s="959"/>
      <c r="BZ120" s="959"/>
      <c r="CA120" s="959">
        <v>2787325</v>
      </c>
      <c r="CB120" s="959"/>
      <c r="CC120" s="959"/>
      <c r="CD120" s="959"/>
      <c r="CE120" s="959"/>
      <c r="CF120" s="972">
        <v>98.9</v>
      </c>
      <c r="CG120" s="973"/>
      <c r="CH120" s="973"/>
      <c r="CI120" s="973"/>
      <c r="CJ120" s="973"/>
      <c r="CK120" s="1034" t="s">
        <v>473</v>
      </c>
      <c r="CL120" s="1035"/>
      <c r="CM120" s="1035"/>
      <c r="CN120" s="1035"/>
      <c r="CO120" s="1036"/>
      <c r="CP120" s="1042" t="s">
        <v>474</v>
      </c>
      <c r="CQ120" s="1043"/>
      <c r="CR120" s="1043"/>
      <c r="CS120" s="1043"/>
      <c r="CT120" s="1043"/>
      <c r="CU120" s="1043"/>
      <c r="CV120" s="1043"/>
      <c r="CW120" s="1043"/>
      <c r="CX120" s="1043"/>
      <c r="CY120" s="1043"/>
      <c r="CZ120" s="1043"/>
      <c r="DA120" s="1043"/>
      <c r="DB120" s="1043"/>
      <c r="DC120" s="1043"/>
      <c r="DD120" s="1043"/>
      <c r="DE120" s="1043"/>
      <c r="DF120" s="1044"/>
      <c r="DG120" s="958">
        <v>444585</v>
      </c>
      <c r="DH120" s="959"/>
      <c r="DI120" s="959"/>
      <c r="DJ120" s="959"/>
      <c r="DK120" s="959"/>
      <c r="DL120" s="959">
        <v>355161</v>
      </c>
      <c r="DM120" s="959"/>
      <c r="DN120" s="959"/>
      <c r="DO120" s="959"/>
      <c r="DP120" s="959"/>
      <c r="DQ120" s="959">
        <v>264063</v>
      </c>
      <c r="DR120" s="959"/>
      <c r="DS120" s="959"/>
      <c r="DT120" s="959"/>
      <c r="DU120" s="959"/>
      <c r="DV120" s="960">
        <v>9.4</v>
      </c>
      <c r="DW120" s="960"/>
      <c r="DX120" s="960"/>
      <c r="DY120" s="960"/>
      <c r="DZ120" s="961"/>
    </row>
    <row r="121" spans="1:130" s="233" customFormat="1" ht="26.25" customHeight="1" x14ac:dyDescent="0.15">
      <c r="A121" s="1085"/>
      <c r="B121" s="977"/>
      <c r="C121" s="1002" t="s">
        <v>475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449</v>
      </c>
      <c r="AB121" s="987"/>
      <c r="AC121" s="987"/>
      <c r="AD121" s="987"/>
      <c r="AE121" s="988"/>
      <c r="AF121" s="989" t="s">
        <v>449</v>
      </c>
      <c r="AG121" s="987"/>
      <c r="AH121" s="987"/>
      <c r="AI121" s="987"/>
      <c r="AJ121" s="988"/>
      <c r="AK121" s="989" t="s">
        <v>449</v>
      </c>
      <c r="AL121" s="987"/>
      <c r="AM121" s="987"/>
      <c r="AN121" s="987"/>
      <c r="AO121" s="988"/>
      <c r="AP121" s="990" t="s">
        <v>449</v>
      </c>
      <c r="AQ121" s="991"/>
      <c r="AR121" s="991"/>
      <c r="AS121" s="991"/>
      <c r="AT121" s="992"/>
      <c r="AU121" s="1022"/>
      <c r="AV121" s="1023"/>
      <c r="AW121" s="1023"/>
      <c r="AX121" s="1023"/>
      <c r="AY121" s="1024"/>
      <c r="AZ121" s="950" t="s">
        <v>476</v>
      </c>
      <c r="BA121" s="951"/>
      <c r="BB121" s="951"/>
      <c r="BC121" s="951"/>
      <c r="BD121" s="951"/>
      <c r="BE121" s="951"/>
      <c r="BF121" s="951"/>
      <c r="BG121" s="951"/>
      <c r="BH121" s="951"/>
      <c r="BI121" s="951"/>
      <c r="BJ121" s="951"/>
      <c r="BK121" s="951"/>
      <c r="BL121" s="951"/>
      <c r="BM121" s="951"/>
      <c r="BN121" s="951"/>
      <c r="BO121" s="951"/>
      <c r="BP121" s="952"/>
      <c r="BQ121" s="953" t="s">
        <v>449</v>
      </c>
      <c r="BR121" s="954"/>
      <c r="BS121" s="954"/>
      <c r="BT121" s="954"/>
      <c r="BU121" s="954"/>
      <c r="BV121" s="954" t="s">
        <v>470</v>
      </c>
      <c r="BW121" s="954"/>
      <c r="BX121" s="954"/>
      <c r="BY121" s="954"/>
      <c r="BZ121" s="954"/>
      <c r="CA121" s="954" t="s">
        <v>449</v>
      </c>
      <c r="CB121" s="954"/>
      <c r="CC121" s="954"/>
      <c r="CD121" s="954"/>
      <c r="CE121" s="954"/>
      <c r="CF121" s="948" t="s">
        <v>467</v>
      </c>
      <c r="CG121" s="949"/>
      <c r="CH121" s="949"/>
      <c r="CI121" s="949"/>
      <c r="CJ121" s="949"/>
      <c r="CK121" s="1037"/>
      <c r="CL121" s="1038"/>
      <c r="CM121" s="1038"/>
      <c r="CN121" s="1038"/>
      <c r="CO121" s="1039"/>
      <c r="CP121" s="1047" t="s">
        <v>477</v>
      </c>
      <c r="CQ121" s="1048"/>
      <c r="CR121" s="1048"/>
      <c r="CS121" s="1048"/>
      <c r="CT121" s="1048"/>
      <c r="CU121" s="1048"/>
      <c r="CV121" s="1048"/>
      <c r="CW121" s="1048"/>
      <c r="CX121" s="1048"/>
      <c r="CY121" s="1048"/>
      <c r="CZ121" s="1048"/>
      <c r="DA121" s="1048"/>
      <c r="DB121" s="1048"/>
      <c r="DC121" s="1048"/>
      <c r="DD121" s="1048"/>
      <c r="DE121" s="1048"/>
      <c r="DF121" s="1049"/>
      <c r="DG121" s="953">
        <v>1130</v>
      </c>
      <c r="DH121" s="954"/>
      <c r="DI121" s="954"/>
      <c r="DJ121" s="954"/>
      <c r="DK121" s="954"/>
      <c r="DL121" s="954">
        <v>61</v>
      </c>
      <c r="DM121" s="954"/>
      <c r="DN121" s="954"/>
      <c r="DO121" s="954"/>
      <c r="DP121" s="954"/>
      <c r="DQ121" s="954">
        <v>39</v>
      </c>
      <c r="DR121" s="954"/>
      <c r="DS121" s="954"/>
      <c r="DT121" s="954"/>
      <c r="DU121" s="954"/>
      <c r="DV121" s="955">
        <v>0</v>
      </c>
      <c r="DW121" s="955"/>
      <c r="DX121" s="955"/>
      <c r="DY121" s="955"/>
      <c r="DZ121" s="956"/>
    </row>
    <row r="122" spans="1:130" s="233" customFormat="1" ht="26.25" customHeight="1" x14ac:dyDescent="0.15">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449</v>
      </c>
      <c r="AB122" s="987"/>
      <c r="AC122" s="987"/>
      <c r="AD122" s="987"/>
      <c r="AE122" s="988"/>
      <c r="AF122" s="989" t="s">
        <v>470</v>
      </c>
      <c r="AG122" s="987"/>
      <c r="AH122" s="987"/>
      <c r="AI122" s="987"/>
      <c r="AJ122" s="988"/>
      <c r="AK122" s="989" t="s">
        <v>449</v>
      </c>
      <c r="AL122" s="987"/>
      <c r="AM122" s="987"/>
      <c r="AN122" s="987"/>
      <c r="AO122" s="988"/>
      <c r="AP122" s="990" t="s">
        <v>449</v>
      </c>
      <c r="AQ122" s="991"/>
      <c r="AR122" s="991"/>
      <c r="AS122" s="991"/>
      <c r="AT122" s="992"/>
      <c r="AU122" s="1022"/>
      <c r="AV122" s="1023"/>
      <c r="AW122" s="1023"/>
      <c r="AX122" s="1023"/>
      <c r="AY122" s="1024"/>
      <c r="AZ122" s="1001" t="s">
        <v>478</v>
      </c>
      <c r="BA122" s="993"/>
      <c r="BB122" s="993"/>
      <c r="BC122" s="993"/>
      <c r="BD122" s="993"/>
      <c r="BE122" s="993"/>
      <c r="BF122" s="993"/>
      <c r="BG122" s="993"/>
      <c r="BH122" s="993"/>
      <c r="BI122" s="993"/>
      <c r="BJ122" s="993"/>
      <c r="BK122" s="993"/>
      <c r="BL122" s="993"/>
      <c r="BM122" s="993"/>
      <c r="BN122" s="993"/>
      <c r="BO122" s="993"/>
      <c r="BP122" s="994"/>
      <c r="BQ122" s="1027">
        <v>3051294</v>
      </c>
      <c r="BR122" s="1028"/>
      <c r="BS122" s="1028"/>
      <c r="BT122" s="1028"/>
      <c r="BU122" s="1028"/>
      <c r="BV122" s="1028">
        <v>3066279</v>
      </c>
      <c r="BW122" s="1028"/>
      <c r="BX122" s="1028"/>
      <c r="BY122" s="1028"/>
      <c r="BZ122" s="1028"/>
      <c r="CA122" s="1028">
        <v>2987494</v>
      </c>
      <c r="CB122" s="1028"/>
      <c r="CC122" s="1028"/>
      <c r="CD122" s="1028"/>
      <c r="CE122" s="1028"/>
      <c r="CF122" s="1045">
        <v>106</v>
      </c>
      <c r="CG122" s="1046"/>
      <c r="CH122" s="1046"/>
      <c r="CI122" s="1046"/>
      <c r="CJ122" s="1046"/>
      <c r="CK122" s="1037"/>
      <c r="CL122" s="1038"/>
      <c r="CM122" s="1038"/>
      <c r="CN122" s="1038"/>
      <c r="CO122" s="1039"/>
      <c r="CP122" s="1047" t="s">
        <v>479</v>
      </c>
      <c r="CQ122" s="1048"/>
      <c r="CR122" s="1048"/>
      <c r="CS122" s="1048"/>
      <c r="CT122" s="1048"/>
      <c r="CU122" s="1048"/>
      <c r="CV122" s="1048"/>
      <c r="CW122" s="1048"/>
      <c r="CX122" s="1048"/>
      <c r="CY122" s="1048"/>
      <c r="CZ122" s="1048"/>
      <c r="DA122" s="1048"/>
      <c r="DB122" s="1048"/>
      <c r="DC122" s="1048"/>
      <c r="DD122" s="1048"/>
      <c r="DE122" s="1048"/>
      <c r="DF122" s="1049"/>
      <c r="DG122" s="953" t="s">
        <v>470</v>
      </c>
      <c r="DH122" s="954"/>
      <c r="DI122" s="954"/>
      <c r="DJ122" s="954"/>
      <c r="DK122" s="954"/>
      <c r="DL122" s="954" t="s">
        <v>449</v>
      </c>
      <c r="DM122" s="954"/>
      <c r="DN122" s="954"/>
      <c r="DO122" s="954"/>
      <c r="DP122" s="954"/>
      <c r="DQ122" s="954" t="s">
        <v>470</v>
      </c>
      <c r="DR122" s="954"/>
      <c r="DS122" s="954"/>
      <c r="DT122" s="954"/>
      <c r="DU122" s="954"/>
      <c r="DV122" s="955" t="s">
        <v>449</v>
      </c>
      <c r="DW122" s="955"/>
      <c r="DX122" s="955"/>
      <c r="DY122" s="955"/>
      <c r="DZ122" s="956"/>
    </row>
    <row r="123" spans="1:130" s="233" customFormat="1" ht="26.25" customHeight="1" x14ac:dyDescent="0.15">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449</v>
      </c>
      <c r="AB123" s="987"/>
      <c r="AC123" s="987"/>
      <c r="AD123" s="987"/>
      <c r="AE123" s="988"/>
      <c r="AF123" s="989" t="s">
        <v>449</v>
      </c>
      <c r="AG123" s="987"/>
      <c r="AH123" s="987"/>
      <c r="AI123" s="987"/>
      <c r="AJ123" s="988"/>
      <c r="AK123" s="989" t="s">
        <v>449</v>
      </c>
      <c r="AL123" s="987"/>
      <c r="AM123" s="987"/>
      <c r="AN123" s="987"/>
      <c r="AO123" s="988"/>
      <c r="AP123" s="990" t="s">
        <v>136</v>
      </c>
      <c r="AQ123" s="991"/>
      <c r="AR123" s="991"/>
      <c r="AS123" s="991"/>
      <c r="AT123" s="992"/>
      <c r="AU123" s="1025"/>
      <c r="AV123" s="1026"/>
      <c r="AW123" s="1026"/>
      <c r="AX123" s="1026"/>
      <c r="AY123" s="1026"/>
      <c r="AZ123" s="254" t="s">
        <v>187</v>
      </c>
      <c r="BA123" s="254"/>
      <c r="BB123" s="254"/>
      <c r="BC123" s="254"/>
      <c r="BD123" s="254"/>
      <c r="BE123" s="254"/>
      <c r="BF123" s="254"/>
      <c r="BG123" s="254"/>
      <c r="BH123" s="254"/>
      <c r="BI123" s="254"/>
      <c r="BJ123" s="254"/>
      <c r="BK123" s="254"/>
      <c r="BL123" s="254"/>
      <c r="BM123" s="254"/>
      <c r="BN123" s="254"/>
      <c r="BO123" s="1005" t="s">
        <v>480</v>
      </c>
      <c r="BP123" s="1033"/>
      <c r="BQ123" s="1091">
        <v>5693108</v>
      </c>
      <c r="BR123" s="1092"/>
      <c r="BS123" s="1092"/>
      <c r="BT123" s="1092"/>
      <c r="BU123" s="1092"/>
      <c r="BV123" s="1092">
        <v>5695159</v>
      </c>
      <c r="BW123" s="1092"/>
      <c r="BX123" s="1092"/>
      <c r="BY123" s="1092"/>
      <c r="BZ123" s="1092"/>
      <c r="CA123" s="1092">
        <v>5774819</v>
      </c>
      <c r="CB123" s="1092"/>
      <c r="CC123" s="1092"/>
      <c r="CD123" s="1092"/>
      <c r="CE123" s="1092"/>
      <c r="CF123" s="1029"/>
      <c r="CG123" s="1030"/>
      <c r="CH123" s="1030"/>
      <c r="CI123" s="1030"/>
      <c r="CJ123" s="1031"/>
      <c r="CK123" s="1037"/>
      <c r="CL123" s="1038"/>
      <c r="CM123" s="1038"/>
      <c r="CN123" s="1038"/>
      <c r="CO123" s="1039"/>
      <c r="CP123" s="1047" t="s">
        <v>481</v>
      </c>
      <c r="CQ123" s="1048"/>
      <c r="CR123" s="1048"/>
      <c r="CS123" s="1048"/>
      <c r="CT123" s="1048"/>
      <c r="CU123" s="1048"/>
      <c r="CV123" s="1048"/>
      <c r="CW123" s="1048"/>
      <c r="CX123" s="1048"/>
      <c r="CY123" s="1048"/>
      <c r="CZ123" s="1048"/>
      <c r="DA123" s="1048"/>
      <c r="DB123" s="1048"/>
      <c r="DC123" s="1048"/>
      <c r="DD123" s="1048"/>
      <c r="DE123" s="1048"/>
      <c r="DF123" s="1049"/>
      <c r="DG123" s="986" t="s">
        <v>449</v>
      </c>
      <c r="DH123" s="987"/>
      <c r="DI123" s="987"/>
      <c r="DJ123" s="987"/>
      <c r="DK123" s="988"/>
      <c r="DL123" s="989" t="s">
        <v>449</v>
      </c>
      <c r="DM123" s="987"/>
      <c r="DN123" s="987"/>
      <c r="DO123" s="987"/>
      <c r="DP123" s="988"/>
      <c r="DQ123" s="989" t="s">
        <v>449</v>
      </c>
      <c r="DR123" s="987"/>
      <c r="DS123" s="987"/>
      <c r="DT123" s="987"/>
      <c r="DU123" s="988"/>
      <c r="DV123" s="990" t="s">
        <v>449</v>
      </c>
      <c r="DW123" s="991"/>
      <c r="DX123" s="991"/>
      <c r="DY123" s="991"/>
      <c r="DZ123" s="992"/>
    </row>
    <row r="124" spans="1:130" s="233" customFormat="1" ht="26.25" customHeight="1" thickBot="1" x14ac:dyDescent="0.2">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449</v>
      </c>
      <c r="AB124" s="987"/>
      <c r="AC124" s="987"/>
      <c r="AD124" s="987"/>
      <c r="AE124" s="988"/>
      <c r="AF124" s="989" t="s">
        <v>449</v>
      </c>
      <c r="AG124" s="987"/>
      <c r="AH124" s="987"/>
      <c r="AI124" s="987"/>
      <c r="AJ124" s="988"/>
      <c r="AK124" s="989" t="s">
        <v>449</v>
      </c>
      <c r="AL124" s="987"/>
      <c r="AM124" s="987"/>
      <c r="AN124" s="987"/>
      <c r="AO124" s="988"/>
      <c r="AP124" s="990" t="s">
        <v>449</v>
      </c>
      <c r="AQ124" s="991"/>
      <c r="AR124" s="991"/>
      <c r="AS124" s="991"/>
      <c r="AT124" s="992"/>
      <c r="AU124" s="1087" t="s">
        <v>482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467</v>
      </c>
      <c r="BR124" s="1055"/>
      <c r="BS124" s="1055"/>
      <c r="BT124" s="1055"/>
      <c r="BU124" s="1055"/>
      <c r="BV124" s="1055" t="s">
        <v>449</v>
      </c>
      <c r="BW124" s="1055"/>
      <c r="BX124" s="1055"/>
      <c r="BY124" s="1055"/>
      <c r="BZ124" s="1055"/>
      <c r="CA124" s="1055" t="s">
        <v>449</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t="s">
        <v>467</v>
      </c>
      <c r="DH124" s="1014"/>
      <c r="DI124" s="1014"/>
      <c r="DJ124" s="1014"/>
      <c r="DK124" s="1015"/>
      <c r="DL124" s="1013" t="s">
        <v>449</v>
      </c>
      <c r="DM124" s="1014"/>
      <c r="DN124" s="1014"/>
      <c r="DO124" s="1014"/>
      <c r="DP124" s="1015"/>
      <c r="DQ124" s="1013" t="s">
        <v>449</v>
      </c>
      <c r="DR124" s="1014"/>
      <c r="DS124" s="1014"/>
      <c r="DT124" s="1014"/>
      <c r="DU124" s="1015"/>
      <c r="DV124" s="1016" t="s">
        <v>470</v>
      </c>
      <c r="DW124" s="1017"/>
      <c r="DX124" s="1017"/>
      <c r="DY124" s="1017"/>
      <c r="DZ124" s="1018"/>
    </row>
    <row r="125" spans="1:130" s="233" customFormat="1" ht="26.25" customHeight="1" x14ac:dyDescent="0.15">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470</v>
      </c>
      <c r="AB125" s="987"/>
      <c r="AC125" s="987"/>
      <c r="AD125" s="987"/>
      <c r="AE125" s="988"/>
      <c r="AF125" s="989" t="s">
        <v>449</v>
      </c>
      <c r="AG125" s="987"/>
      <c r="AH125" s="987"/>
      <c r="AI125" s="987"/>
      <c r="AJ125" s="988"/>
      <c r="AK125" s="989" t="s">
        <v>449</v>
      </c>
      <c r="AL125" s="987"/>
      <c r="AM125" s="987"/>
      <c r="AN125" s="987"/>
      <c r="AO125" s="988"/>
      <c r="AP125" s="990" t="s">
        <v>449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449</v>
      </c>
      <c r="DH125" s="959"/>
      <c r="DI125" s="959"/>
      <c r="DJ125" s="959"/>
      <c r="DK125" s="959"/>
      <c r="DL125" s="959" t="s">
        <v>136</v>
      </c>
      <c r="DM125" s="959"/>
      <c r="DN125" s="959"/>
      <c r="DO125" s="959"/>
      <c r="DP125" s="959"/>
      <c r="DQ125" s="959" t="s">
        <v>449</v>
      </c>
      <c r="DR125" s="959"/>
      <c r="DS125" s="959"/>
      <c r="DT125" s="959"/>
      <c r="DU125" s="959"/>
      <c r="DV125" s="960" t="s">
        <v>470</v>
      </c>
      <c r="DW125" s="960"/>
      <c r="DX125" s="960"/>
      <c r="DY125" s="960"/>
      <c r="DZ125" s="961"/>
    </row>
    <row r="126" spans="1:130" s="233" customFormat="1" ht="26.25" customHeight="1" thickBot="1" x14ac:dyDescent="0.2">
      <c r="A126" s="1085"/>
      <c r="B126" s="977"/>
      <c r="C126" s="950" t="s">
        <v>469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449</v>
      </c>
      <c r="AB126" s="987"/>
      <c r="AC126" s="987"/>
      <c r="AD126" s="987"/>
      <c r="AE126" s="988"/>
      <c r="AF126" s="989" t="s">
        <v>449</v>
      </c>
      <c r="AG126" s="987"/>
      <c r="AH126" s="987"/>
      <c r="AI126" s="987"/>
      <c r="AJ126" s="988"/>
      <c r="AK126" s="989" t="s">
        <v>470</v>
      </c>
      <c r="AL126" s="987"/>
      <c r="AM126" s="987"/>
      <c r="AN126" s="987"/>
      <c r="AO126" s="988"/>
      <c r="AP126" s="990" t="s">
        <v>449</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486</v>
      </c>
      <c r="CQ126" s="951"/>
      <c r="CR126" s="951"/>
      <c r="CS126" s="951"/>
      <c r="CT126" s="951"/>
      <c r="CU126" s="951"/>
      <c r="CV126" s="951"/>
      <c r="CW126" s="951"/>
      <c r="CX126" s="951"/>
      <c r="CY126" s="951"/>
      <c r="CZ126" s="951"/>
      <c r="DA126" s="951"/>
      <c r="DB126" s="951"/>
      <c r="DC126" s="951"/>
      <c r="DD126" s="951"/>
      <c r="DE126" s="951"/>
      <c r="DF126" s="952"/>
      <c r="DG126" s="953" t="s">
        <v>449</v>
      </c>
      <c r="DH126" s="954"/>
      <c r="DI126" s="954"/>
      <c r="DJ126" s="954"/>
      <c r="DK126" s="954"/>
      <c r="DL126" s="954" t="s">
        <v>449</v>
      </c>
      <c r="DM126" s="954"/>
      <c r="DN126" s="954"/>
      <c r="DO126" s="954"/>
      <c r="DP126" s="954"/>
      <c r="DQ126" s="954" t="s">
        <v>449</v>
      </c>
      <c r="DR126" s="954"/>
      <c r="DS126" s="954"/>
      <c r="DT126" s="954"/>
      <c r="DU126" s="954"/>
      <c r="DV126" s="955" t="s">
        <v>449</v>
      </c>
      <c r="DW126" s="955"/>
      <c r="DX126" s="955"/>
      <c r="DY126" s="955"/>
      <c r="DZ126" s="956"/>
    </row>
    <row r="127" spans="1:130" s="233" customFormat="1" ht="26.25" customHeight="1" x14ac:dyDescent="0.15">
      <c r="A127" s="1086"/>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449</v>
      </c>
      <c r="AB127" s="987"/>
      <c r="AC127" s="987"/>
      <c r="AD127" s="987"/>
      <c r="AE127" s="988"/>
      <c r="AF127" s="989" t="s">
        <v>449</v>
      </c>
      <c r="AG127" s="987"/>
      <c r="AH127" s="987"/>
      <c r="AI127" s="987"/>
      <c r="AJ127" s="988"/>
      <c r="AK127" s="989" t="s">
        <v>449</v>
      </c>
      <c r="AL127" s="987"/>
      <c r="AM127" s="987"/>
      <c r="AN127" s="987"/>
      <c r="AO127" s="988"/>
      <c r="AP127" s="990" t="s">
        <v>449</v>
      </c>
      <c r="AQ127" s="991"/>
      <c r="AR127" s="991"/>
      <c r="AS127" s="991"/>
      <c r="AT127" s="992"/>
      <c r="AU127" s="235"/>
      <c r="AV127" s="235"/>
      <c r="AW127" s="235"/>
      <c r="AX127" s="1059" t="s">
        <v>488</v>
      </c>
      <c r="AY127" s="1060"/>
      <c r="AZ127" s="1060"/>
      <c r="BA127" s="1060"/>
      <c r="BB127" s="1060"/>
      <c r="BC127" s="1060"/>
      <c r="BD127" s="1060"/>
      <c r="BE127" s="1061"/>
      <c r="BF127" s="1062" t="s">
        <v>489</v>
      </c>
      <c r="BG127" s="1060"/>
      <c r="BH127" s="1060"/>
      <c r="BI127" s="1060"/>
      <c r="BJ127" s="1060"/>
      <c r="BK127" s="1060"/>
      <c r="BL127" s="1061"/>
      <c r="BM127" s="1062" t="s">
        <v>490</v>
      </c>
      <c r="BN127" s="1060"/>
      <c r="BO127" s="1060"/>
      <c r="BP127" s="1060"/>
      <c r="BQ127" s="1060"/>
      <c r="BR127" s="1060"/>
      <c r="BS127" s="1061"/>
      <c r="BT127" s="1062" t="s">
        <v>491</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449</v>
      </c>
      <c r="DH127" s="954"/>
      <c r="DI127" s="954"/>
      <c r="DJ127" s="954"/>
      <c r="DK127" s="954"/>
      <c r="DL127" s="954" t="s">
        <v>470</v>
      </c>
      <c r="DM127" s="954"/>
      <c r="DN127" s="954"/>
      <c r="DO127" s="954"/>
      <c r="DP127" s="954"/>
      <c r="DQ127" s="954" t="s">
        <v>449</v>
      </c>
      <c r="DR127" s="954"/>
      <c r="DS127" s="954"/>
      <c r="DT127" s="954"/>
      <c r="DU127" s="954"/>
      <c r="DV127" s="955" t="s">
        <v>449</v>
      </c>
      <c r="DW127" s="955"/>
      <c r="DX127" s="955"/>
      <c r="DY127" s="955"/>
      <c r="DZ127" s="956"/>
    </row>
    <row r="128" spans="1:130" s="233" customFormat="1" ht="26.25" customHeight="1" thickBot="1" x14ac:dyDescent="0.2">
      <c r="A128" s="1069" t="s">
        <v>493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494</v>
      </c>
      <c r="X128" s="1071"/>
      <c r="Y128" s="1071"/>
      <c r="Z128" s="1072"/>
      <c r="AA128" s="1073" t="s">
        <v>136</v>
      </c>
      <c r="AB128" s="1074"/>
      <c r="AC128" s="1074"/>
      <c r="AD128" s="1074"/>
      <c r="AE128" s="1075"/>
      <c r="AF128" s="1076" t="s">
        <v>449</v>
      </c>
      <c r="AG128" s="1074"/>
      <c r="AH128" s="1074"/>
      <c r="AI128" s="1074"/>
      <c r="AJ128" s="1075"/>
      <c r="AK128" s="1076" t="s">
        <v>449</v>
      </c>
      <c r="AL128" s="1074"/>
      <c r="AM128" s="1074"/>
      <c r="AN128" s="1074"/>
      <c r="AO128" s="1075"/>
      <c r="AP128" s="1077"/>
      <c r="AQ128" s="1078"/>
      <c r="AR128" s="1078"/>
      <c r="AS128" s="1078"/>
      <c r="AT128" s="1079"/>
      <c r="AU128" s="235"/>
      <c r="AV128" s="235"/>
      <c r="AW128" s="235"/>
      <c r="AX128" s="924" t="s">
        <v>495</v>
      </c>
      <c r="AY128" s="925"/>
      <c r="AZ128" s="925"/>
      <c r="BA128" s="925"/>
      <c r="BB128" s="925"/>
      <c r="BC128" s="925"/>
      <c r="BD128" s="925"/>
      <c r="BE128" s="926"/>
      <c r="BF128" s="1080" t="s">
        <v>449</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496</v>
      </c>
      <c r="CQ128" s="754"/>
      <c r="CR128" s="754"/>
      <c r="CS128" s="754"/>
      <c r="CT128" s="754"/>
      <c r="CU128" s="754"/>
      <c r="CV128" s="754"/>
      <c r="CW128" s="754"/>
      <c r="CX128" s="754"/>
      <c r="CY128" s="754"/>
      <c r="CZ128" s="754"/>
      <c r="DA128" s="754"/>
      <c r="DB128" s="754"/>
      <c r="DC128" s="754"/>
      <c r="DD128" s="754"/>
      <c r="DE128" s="754"/>
      <c r="DF128" s="1064"/>
      <c r="DG128" s="1065" t="s">
        <v>467</v>
      </c>
      <c r="DH128" s="1066"/>
      <c r="DI128" s="1066"/>
      <c r="DJ128" s="1066"/>
      <c r="DK128" s="1066"/>
      <c r="DL128" s="1066" t="s">
        <v>467</v>
      </c>
      <c r="DM128" s="1066"/>
      <c r="DN128" s="1066"/>
      <c r="DO128" s="1066"/>
      <c r="DP128" s="1066"/>
      <c r="DQ128" s="1066" t="s">
        <v>467</v>
      </c>
      <c r="DR128" s="1066"/>
      <c r="DS128" s="1066"/>
      <c r="DT128" s="1066"/>
      <c r="DU128" s="1066"/>
      <c r="DV128" s="1067" t="s">
        <v>449</v>
      </c>
      <c r="DW128" s="1067"/>
      <c r="DX128" s="1067"/>
      <c r="DY128" s="1067"/>
      <c r="DZ128" s="1068"/>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497</v>
      </c>
      <c r="X129" s="1099"/>
      <c r="Y129" s="1099"/>
      <c r="Z129" s="1100"/>
      <c r="AA129" s="986">
        <v>2730617</v>
      </c>
      <c r="AB129" s="987"/>
      <c r="AC129" s="987"/>
      <c r="AD129" s="987"/>
      <c r="AE129" s="988"/>
      <c r="AF129" s="989">
        <v>2881399</v>
      </c>
      <c r="AG129" s="987"/>
      <c r="AH129" s="987"/>
      <c r="AI129" s="987"/>
      <c r="AJ129" s="988"/>
      <c r="AK129" s="989">
        <v>3110399</v>
      </c>
      <c r="AL129" s="987"/>
      <c r="AM129" s="987"/>
      <c r="AN129" s="987"/>
      <c r="AO129" s="988"/>
      <c r="AP129" s="1101"/>
      <c r="AQ129" s="1102"/>
      <c r="AR129" s="1102"/>
      <c r="AS129" s="1102"/>
      <c r="AT129" s="1103"/>
      <c r="AU129" s="236"/>
      <c r="AV129" s="236"/>
      <c r="AW129" s="236"/>
      <c r="AX129" s="1093" t="s">
        <v>498</v>
      </c>
      <c r="AY129" s="951"/>
      <c r="AZ129" s="951"/>
      <c r="BA129" s="951"/>
      <c r="BB129" s="951"/>
      <c r="BC129" s="951"/>
      <c r="BD129" s="951"/>
      <c r="BE129" s="952"/>
      <c r="BF129" s="1094" t="s">
        <v>470</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500</v>
      </c>
      <c r="X130" s="1099"/>
      <c r="Y130" s="1099"/>
      <c r="Z130" s="1100"/>
      <c r="AA130" s="986">
        <v>333996</v>
      </c>
      <c r="AB130" s="987"/>
      <c r="AC130" s="987"/>
      <c r="AD130" s="987"/>
      <c r="AE130" s="988"/>
      <c r="AF130" s="989">
        <v>313650</v>
      </c>
      <c r="AG130" s="987"/>
      <c r="AH130" s="987"/>
      <c r="AI130" s="987"/>
      <c r="AJ130" s="988"/>
      <c r="AK130" s="989">
        <v>292916</v>
      </c>
      <c r="AL130" s="987"/>
      <c r="AM130" s="987"/>
      <c r="AN130" s="987"/>
      <c r="AO130" s="988"/>
      <c r="AP130" s="1101"/>
      <c r="AQ130" s="1102"/>
      <c r="AR130" s="1102"/>
      <c r="AS130" s="1102"/>
      <c r="AT130" s="1103"/>
      <c r="AU130" s="236"/>
      <c r="AV130" s="236"/>
      <c r="AW130" s="236"/>
      <c r="AX130" s="1093" t="s">
        <v>501</v>
      </c>
      <c r="AY130" s="951"/>
      <c r="AZ130" s="951"/>
      <c r="BA130" s="951"/>
      <c r="BB130" s="951"/>
      <c r="BC130" s="951"/>
      <c r="BD130" s="951"/>
      <c r="BE130" s="952"/>
      <c r="BF130" s="1129">
        <v>6.7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502</v>
      </c>
      <c r="X131" s="1136"/>
      <c r="Y131" s="1136"/>
      <c r="Z131" s="1137"/>
      <c r="AA131" s="1032">
        <v>2396621</v>
      </c>
      <c r="AB131" s="1014"/>
      <c r="AC131" s="1014"/>
      <c r="AD131" s="1014"/>
      <c r="AE131" s="1015"/>
      <c r="AF131" s="1013">
        <v>2567749</v>
      </c>
      <c r="AG131" s="1014"/>
      <c r="AH131" s="1014"/>
      <c r="AI131" s="1014"/>
      <c r="AJ131" s="1015"/>
      <c r="AK131" s="1013">
        <v>2817483</v>
      </c>
      <c r="AL131" s="1014"/>
      <c r="AM131" s="1014"/>
      <c r="AN131" s="1014"/>
      <c r="AO131" s="1015"/>
      <c r="AP131" s="1138"/>
      <c r="AQ131" s="1139"/>
      <c r="AR131" s="1139"/>
      <c r="AS131" s="1139"/>
      <c r="AT131" s="1140"/>
      <c r="AU131" s="236"/>
      <c r="AV131" s="236"/>
      <c r="AW131" s="236"/>
      <c r="AX131" s="1111" t="s">
        <v>503</v>
      </c>
      <c r="AY131" s="754"/>
      <c r="AZ131" s="754"/>
      <c r="BA131" s="754"/>
      <c r="BB131" s="754"/>
      <c r="BC131" s="754"/>
      <c r="BD131" s="754"/>
      <c r="BE131" s="1064"/>
      <c r="BF131" s="1112" t="s">
        <v>449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505</v>
      </c>
      <c r="W132" s="1122"/>
      <c r="X132" s="1122"/>
      <c r="Y132" s="1122"/>
      <c r="Z132" s="1123"/>
      <c r="AA132" s="1124">
        <v>6.5323636900000004</v>
      </c>
      <c r="AB132" s="1125"/>
      <c r="AC132" s="1125"/>
      <c r="AD132" s="1125"/>
      <c r="AE132" s="1126"/>
      <c r="AF132" s="1127">
        <v>6.7047051719999997</v>
      </c>
      <c r="AG132" s="1125"/>
      <c r="AH132" s="1125"/>
      <c r="AI132" s="1125"/>
      <c r="AJ132" s="1126"/>
      <c r="AK132" s="1127">
        <v>6.8863947010000004</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506</v>
      </c>
      <c r="W133" s="1105"/>
      <c r="X133" s="1105"/>
      <c r="Y133" s="1105"/>
      <c r="Z133" s="1106"/>
      <c r="AA133" s="1107">
        <v>6.2</v>
      </c>
      <c r="AB133" s="1108"/>
      <c r="AC133" s="1108"/>
      <c r="AD133" s="1108"/>
      <c r="AE133" s="1109"/>
      <c r="AF133" s="1107">
        <v>6.4</v>
      </c>
      <c r="AG133" s="1108"/>
      <c r="AH133" s="1108"/>
      <c r="AI133" s="1108"/>
      <c r="AJ133" s="1109"/>
      <c r="AK133" s="1107">
        <v>6.7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GxNKLT6VvwwFnZgJwxBCNjr/K/keDLX8qU8hk/0gEU17bKuYVHS2ja5r3ifzcRuKb/5KWbAtnYyLFqEOJ4P1w==" saltValue="F8GATMtjgBtytj1ho8KO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43" zoomScaleNormal="85" zoomScaleSheetLayoutView="100" workbookViewId="0">
      <selection activeCell="CL51" sqref="CL51"/>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kLnDBrvcwEaP1viAmuhl0tOyAbsZVybPKvHBX5zf4AU5GwRVQ5Yhbd4zWAudnDShsq2hGtB1U/EiCYlzGiYY8Q==" saltValue="aivN6dcgeTZST7NJnUHv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31"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Sqp7hf1Ifh153UoIegL8XxwkYBs/g92Y/E5Us932jVXrSPwsd0YGB6/xN6/7y0199rmwcEwyrTxK5rWtZYrag==" saltValue="oMF9zwiiKF46jx3X8TxQ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510</v>
      </c>
      <c r="AP7" s="275"/>
      <c r="AQ7" s="276" t="s">
        <v>511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512</v>
      </c>
      <c r="AQ8" s="282" t="s">
        <v>513</v>
      </c>
      <c r="AR8" s="283" t="s">
        <v>514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515</v>
      </c>
      <c r="AL9" s="1145"/>
      <c r="AM9" s="1145"/>
      <c r="AN9" s="1146"/>
      <c r="AO9" s="284">
        <v>946926</v>
      </c>
      <c r="AP9" s="284">
        <v>117762</v>
      </c>
      <c r="AQ9" s="285">
        <v>163770</v>
      </c>
      <c r="AR9" s="286">
        <v>-28.1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516</v>
      </c>
      <c r="AL10" s="1145"/>
      <c r="AM10" s="1145"/>
      <c r="AN10" s="1146"/>
      <c r="AO10" s="287">
        <v>134995</v>
      </c>
      <c r="AP10" s="287">
        <v>16788</v>
      </c>
      <c r="AQ10" s="288">
        <v>24683</v>
      </c>
      <c r="AR10" s="289">
        <v>-32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517</v>
      </c>
      <c r="AL11" s="1145"/>
      <c r="AM11" s="1145"/>
      <c r="AN11" s="1146"/>
      <c r="AO11" s="287">
        <v>899</v>
      </c>
      <c r="AP11" s="287">
        <v>112</v>
      </c>
      <c r="AQ11" s="288">
        <v>5136</v>
      </c>
      <c r="AR11" s="289">
        <v>-97.8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518</v>
      </c>
      <c r="AL12" s="1145"/>
      <c r="AM12" s="1145"/>
      <c r="AN12" s="1146"/>
      <c r="AO12" s="287" t="s">
        <v>519</v>
      </c>
      <c r="AP12" s="287" t="s">
        <v>519</v>
      </c>
      <c r="AQ12" s="288" t="s">
        <v>519</v>
      </c>
      <c r="AR12" s="289" t="s">
        <v>519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520</v>
      </c>
      <c r="AL13" s="1145"/>
      <c r="AM13" s="1145"/>
      <c r="AN13" s="1146"/>
      <c r="AO13" s="287" t="s">
        <v>519</v>
      </c>
      <c r="AP13" s="287" t="s">
        <v>519</v>
      </c>
      <c r="AQ13" s="288">
        <v>6255</v>
      </c>
      <c r="AR13" s="289" t="s">
        <v>519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521</v>
      </c>
      <c r="AL14" s="1145"/>
      <c r="AM14" s="1145"/>
      <c r="AN14" s="1146"/>
      <c r="AO14" s="287">
        <v>3750</v>
      </c>
      <c r="AP14" s="287">
        <v>466</v>
      </c>
      <c r="AQ14" s="288">
        <v>3424</v>
      </c>
      <c r="AR14" s="289">
        <v>-86.4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522</v>
      </c>
      <c r="AL15" s="1148"/>
      <c r="AM15" s="1148"/>
      <c r="AN15" s="1149"/>
      <c r="AO15" s="287">
        <v>-61958</v>
      </c>
      <c r="AP15" s="287">
        <v>-7705</v>
      </c>
      <c r="AQ15" s="288">
        <v>-13292</v>
      </c>
      <c r="AR15" s="289">
        <v>-42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187</v>
      </c>
      <c r="AL16" s="1148"/>
      <c r="AM16" s="1148"/>
      <c r="AN16" s="1149"/>
      <c r="AO16" s="287">
        <v>1024612</v>
      </c>
      <c r="AP16" s="287">
        <v>127423</v>
      </c>
      <c r="AQ16" s="288">
        <v>189976</v>
      </c>
      <c r="AR16" s="289">
        <v>-32.9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527</v>
      </c>
      <c r="AL21" s="1151"/>
      <c r="AM21" s="1151"/>
      <c r="AN21" s="1152"/>
      <c r="AO21" s="300">
        <v>11.81</v>
      </c>
      <c r="AP21" s="301">
        <v>16.39</v>
      </c>
      <c r="AQ21" s="302">
        <v>-4.58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528</v>
      </c>
      <c r="AL22" s="1151"/>
      <c r="AM22" s="1151"/>
      <c r="AN22" s="1152"/>
      <c r="AO22" s="305">
        <v>95.3</v>
      </c>
      <c r="AP22" s="306">
        <v>95.8</v>
      </c>
      <c r="AQ22" s="307">
        <v>-0.5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510</v>
      </c>
      <c r="AP30" s="275"/>
      <c r="AQ30" s="276" t="s">
        <v>511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512</v>
      </c>
      <c r="AQ31" s="282" t="s">
        <v>513</v>
      </c>
      <c r="AR31" s="283" t="s">
        <v>514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532</v>
      </c>
      <c r="AL32" s="1159"/>
      <c r="AM32" s="1159"/>
      <c r="AN32" s="1160"/>
      <c r="AO32" s="315">
        <v>320908</v>
      </c>
      <c r="AP32" s="315">
        <v>39909</v>
      </c>
      <c r="AQ32" s="316">
        <v>115605</v>
      </c>
      <c r="AR32" s="317">
        <v>-65.5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533</v>
      </c>
      <c r="AL33" s="1159"/>
      <c r="AM33" s="1159"/>
      <c r="AN33" s="1160"/>
      <c r="AO33" s="315" t="s">
        <v>519</v>
      </c>
      <c r="AP33" s="315" t="s">
        <v>519</v>
      </c>
      <c r="AQ33" s="316">
        <v>170</v>
      </c>
      <c r="AR33" s="317" t="s">
        <v>519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534</v>
      </c>
      <c r="AL34" s="1159"/>
      <c r="AM34" s="1159"/>
      <c r="AN34" s="1160"/>
      <c r="AO34" s="315" t="s">
        <v>519</v>
      </c>
      <c r="AP34" s="315" t="s">
        <v>519</v>
      </c>
      <c r="AQ34" s="316">
        <v>200</v>
      </c>
      <c r="AR34" s="317" t="s">
        <v>519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535</v>
      </c>
      <c r="AL35" s="1159"/>
      <c r="AM35" s="1159"/>
      <c r="AN35" s="1160"/>
      <c r="AO35" s="315">
        <v>110836</v>
      </c>
      <c r="AP35" s="315">
        <v>13784</v>
      </c>
      <c r="AQ35" s="316">
        <v>23913</v>
      </c>
      <c r="AR35" s="317">
        <v>-42.4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536</v>
      </c>
      <c r="AL36" s="1159"/>
      <c r="AM36" s="1159"/>
      <c r="AN36" s="1160"/>
      <c r="AO36" s="315">
        <v>55195</v>
      </c>
      <c r="AP36" s="315">
        <v>6864</v>
      </c>
      <c r="AQ36" s="316">
        <v>3903</v>
      </c>
      <c r="AR36" s="317">
        <v>75.900000000000006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537</v>
      </c>
      <c r="AL37" s="1159"/>
      <c r="AM37" s="1159"/>
      <c r="AN37" s="1160"/>
      <c r="AO37" s="315" t="s">
        <v>519</v>
      </c>
      <c r="AP37" s="315" t="s">
        <v>519</v>
      </c>
      <c r="AQ37" s="316">
        <v>982</v>
      </c>
      <c r="AR37" s="317" t="s">
        <v>519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538</v>
      </c>
      <c r="AL38" s="1162"/>
      <c r="AM38" s="1162"/>
      <c r="AN38" s="1163"/>
      <c r="AO38" s="318" t="s">
        <v>519</v>
      </c>
      <c r="AP38" s="318" t="s">
        <v>519</v>
      </c>
      <c r="AQ38" s="319">
        <v>19</v>
      </c>
      <c r="AR38" s="307" t="s">
        <v>519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539</v>
      </c>
      <c r="AL39" s="1162"/>
      <c r="AM39" s="1162"/>
      <c r="AN39" s="1163"/>
      <c r="AO39" s="315" t="s">
        <v>519</v>
      </c>
      <c r="AP39" s="315" t="s">
        <v>519</v>
      </c>
      <c r="AQ39" s="316">
        <v>-4902</v>
      </c>
      <c r="AR39" s="317" t="s">
        <v>519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540</v>
      </c>
      <c r="AL40" s="1159"/>
      <c r="AM40" s="1159"/>
      <c r="AN40" s="1160"/>
      <c r="AO40" s="315">
        <v>-292916</v>
      </c>
      <c r="AP40" s="315">
        <v>-36428</v>
      </c>
      <c r="AQ40" s="316">
        <v>-94813</v>
      </c>
      <c r="AR40" s="317">
        <v>-61.6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298</v>
      </c>
      <c r="AL41" s="1165"/>
      <c r="AM41" s="1165"/>
      <c r="AN41" s="1166"/>
      <c r="AO41" s="315">
        <v>194023</v>
      </c>
      <c r="AP41" s="315">
        <v>24129</v>
      </c>
      <c r="AQ41" s="316">
        <v>45077</v>
      </c>
      <c r="AR41" s="317">
        <v>-46.5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510</v>
      </c>
      <c r="AN49" s="1155" t="s">
        <v>544</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545</v>
      </c>
      <c r="AO50" s="332" t="s">
        <v>546</v>
      </c>
      <c r="AP50" s="333" t="s">
        <v>547</v>
      </c>
      <c r="AQ50" s="334" t="s">
        <v>548</v>
      </c>
      <c r="AR50" s="335" t="s">
        <v>549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528451</v>
      </c>
      <c r="AN51" s="337">
        <v>66388</v>
      </c>
      <c r="AO51" s="338">
        <v>-24.3</v>
      </c>
      <c r="AP51" s="339">
        <v>202870</v>
      </c>
      <c r="AQ51" s="340">
        <v>20.100000000000001</v>
      </c>
      <c r="AR51" s="341">
        <v>-44.4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315907</v>
      </c>
      <c r="AN52" s="345">
        <v>39687</v>
      </c>
      <c r="AO52" s="346">
        <v>-38</v>
      </c>
      <c r="AP52" s="347">
        <v>79735</v>
      </c>
      <c r="AQ52" s="348">
        <v>0.5</v>
      </c>
      <c r="AR52" s="349">
        <v>-38.5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919687</v>
      </c>
      <c r="AN53" s="337">
        <v>114918</v>
      </c>
      <c r="AO53" s="338">
        <v>73.099999999999994</v>
      </c>
      <c r="AP53" s="339">
        <v>167497</v>
      </c>
      <c r="AQ53" s="340">
        <v>-17.399999999999999</v>
      </c>
      <c r="AR53" s="341">
        <v>90.5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797160</v>
      </c>
      <c r="AN54" s="345">
        <v>99608</v>
      </c>
      <c r="AO54" s="346">
        <v>151</v>
      </c>
      <c r="AP54" s="347">
        <v>82571</v>
      </c>
      <c r="AQ54" s="348">
        <v>3.6</v>
      </c>
      <c r="AR54" s="349">
        <v>147.4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445509</v>
      </c>
      <c r="AN55" s="337">
        <v>55446</v>
      </c>
      <c r="AO55" s="338">
        <v>-51.8</v>
      </c>
      <c r="AP55" s="339">
        <v>190274</v>
      </c>
      <c r="AQ55" s="340">
        <v>13.6</v>
      </c>
      <c r="AR55" s="341">
        <v>-65.400000000000006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188681</v>
      </c>
      <c r="AN56" s="345">
        <v>23482</v>
      </c>
      <c r="AO56" s="346">
        <v>-76.400000000000006</v>
      </c>
      <c r="AP56" s="347">
        <v>88584</v>
      </c>
      <c r="AQ56" s="348">
        <v>7.3</v>
      </c>
      <c r="AR56" s="349">
        <v>-83.7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251988</v>
      </c>
      <c r="AN57" s="337">
        <v>31357</v>
      </c>
      <c r="AO57" s="338">
        <v>-43.4</v>
      </c>
      <c r="AP57" s="339">
        <v>200194</v>
      </c>
      <c r="AQ57" s="340">
        <v>5.2</v>
      </c>
      <c r="AR57" s="341">
        <v>-48.6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212841</v>
      </c>
      <c r="AN58" s="345">
        <v>26486</v>
      </c>
      <c r="AO58" s="346">
        <v>12.8</v>
      </c>
      <c r="AP58" s="347">
        <v>106422</v>
      </c>
      <c r="AQ58" s="348">
        <v>20.100000000000001</v>
      </c>
      <c r="AR58" s="349">
        <v>-7.3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212782</v>
      </c>
      <c r="AN59" s="337">
        <v>26462</v>
      </c>
      <c r="AO59" s="338">
        <v>-15.6</v>
      </c>
      <c r="AP59" s="339">
        <v>196914</v>
      </c>
      <c r="AQ59" s="340">
        <v>-1.6</v>
      </c>
      <c r="AR59" s="341">
        <v>-14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146291</v>
      </c>
      <c r="AN60" s="345">
        <v>18193</v>
      </c>
      <c r="AO60" s="346">
        <v>-31.3</v>
      </c>
      <c r="AP60" s="347">
        <v>98966</v>
      </c>
      <c r="AQ60" s="348">
        <v>-7</v>
      </c>
      <c r="AR60" s="349">
        <v>-24.3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471683</v>
      </c>
      <c r="AN61" s="352">
        <v>58914</v>
      </c>
      <c r="AO61" s="353">
        <v>-12.4</v>
      </c>
      <c r="AP61" s="354">
        <v>191550</v>
      </c>
      <c r="AQ61" s="355">
        <v>4</v>
      </c>
      <c r="AR61" s="341">
        <v>-16.399999999999999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332176</v>
      </c>
      <c r="AN62" s="345">
        <v>41491</v>
      </c>
      <c r="AO62" s="346">
        <v>3.6</v>
      </c>
      <c r="AP62" s="347">
        <v>91256</v>
      </c>
      <c r="AQ62" s="348">
        <v>4.9000000000000004</v>
      </c>
      <c r="AR62" s="349">
        <v>-1.3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5MZRgvk/JhDzsWApss6Hcc5AbKhkYJCwfzj3G0HV8oA/OzSZVfGqMH23oimgn8JaZmb81ex4vhRAqqApaba6JA==" saltValue="2LbmXAEDa28I6CwfuyAx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Normal="100" zoomScaleSheetLayoutView="55" workbookViewId="0">
      <selection activeCell="BK82" sqref="BK82"/>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558</v>
      </c>
    </row>
    <row r="120" spans="125:125" ht="13.5" hidden="1" customHeight="1" x14ac:dyDescent="0.15"/>
    <row r="121" spans="125:125" ht="13.5" hidden="1" customHeight="1" x14ac:dyDescent="0.15">
      <c r="DU121" s="262"/>
    </row>
  </sheetData>
  <sheetProtection algorithmName="SHA-512" hashValue="vUI6ZYwG6ARY6F0QyGPtjCR31+pAJxSrpNR61SPyjSFGrUL9LdURv/54qHX65H6kk9/ZV7dmRERnD2IzWROKdQ==" saltValue="xKCMbuPTCmYVAIZ2Vo/3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2" zoomScaleNormal="100" zoomScaleSheetLayoutView="55" workbookViewId="0">
      <selection activeCell="AE78" sqref="AE78"/>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559</v>
      </c>
    </row>
  </sheetData>
  <sheetProtection algorithmName="SHA-512" hashValue="/QGR7Yy7Iqjp89UUiBQ5kJ0DgqEY2F5pw99QVLdMibwNM68Hg0vrpyb4A1XZh107rJoHnStpyb1UG08PskSWHQ==" saltValue="bysSj9a4Dqt6o6hcxqL4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7" t="s">
        <v>3</v>
      </c>
      <c r="D47" s="1167"/>
      <c r="E47" s="1168"/>
      <c r="F47" s="11">
        <v>33.5</v>
      </c>
      <c r="G47" s="12">
        <v>27.5</v>
      </c>
      <c r="H47" s="12">
        <v>36.03</v>
      </c>
      <c r="I47" s="12">
        <v>34.25</v>
      </c>
      <c r="J47" s="13">
        <v>35.04</v>
      </c>
    </row>
    <row r="48" spans="2:10" ht="57.75" customHeight="1" x14ac:dyDescent="0.15">
      <c r="B48" s="14"/>
      <c r="C48" s="1169" t="s">
        <v>4</v>
      </c>
      <c r="D48" s="1169"/>
      <c r="E48" s="1170"/>
      <c r="F48" s="15">
        <v>7.43</v>
      </c>
      <c r="G48" s="16">
        <v>7.87</v>
      </c>
      <c r="H48" s="16">
        <v>11.15</v>
      </c>
      <c r="I48" s="16">
        <v>13.6</v>
      </c>
      <c r="J48" s="17">
        <v>19.8</v>
      </c>
    </row>
    <row r="49" spans="2:10" ht="57.75" customHeight="1" thickBot="1" x14ac:dyDescent="0.2">
      <c r="B49" s="18"/>
      <c r="C49" s="1171" t="s">
        <v>5</v>
      </c>
      <c r="D49" s="1171"/>
      <c r="E49" s="1172"/>
      <c r="F49" s="19" t="s">
        <v>565</v>
      </c>
      <c r="G49" s="20" t="s">
        <v>566</v>
      </c>
      <c r="H49" s="20">
        <v>11.77</v>
      </c>
      <c r="I49" s="20">
        <v>3.14</v>
      </c>
      <c r="J49" s="21">
        <v>10.51</v>
      </c>
    </row>
    <row r="50" spans="2:10" x14ac:dyDescent="0.15"/>
  </sheetData>
  <sheetProtection algorithmName="SHA-512" hashValue="Wp6wrGFIN9skvoFBSSJqn1IRsNrF5ZVFZxg7OFs0Tpf9pal/uU0dCyaBZ1rxWprsTlx6MXoX2AALke6WfdN6Aw==" saltValue="Hk/p34uqSFaEuRYEykdF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2023-03-12T05:28:58Z</cp:lastPrinted>
  <dcterms:created xsi:type="dcterms:W3CDTF">2023-02-20T05:19:37Z</dcterms:created>
  <dcterms:modified xsi:type="dcterms:W3CDTF">2024-03-29T06:08:43Z</dcterms:modified>
  <cp:category/>
</cp:coreProperties>
</file>