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7610" tabRatio="604" activeTab="0"/>
  </bookViews>
  <sheets>
    <sheet name="Ｒ5年度" sheetId="1" r:id="rId1"/>
    <sheet name="Ｒ4年度" sheetId="2" r:id="rId2"/>
    <sheet name="Ｒ3年度 " sheetId="3" r:id="rId3"/>
    <sheet name="Ｒ2年度" sheetId="4" r:id="rId4"/>
    <sheet name="Ｒ元(H31)年度" sheetId="5" r:id="rId5"/>
    <sheet name="H30年度" sheetId="6" r:id="rId6"/>
    <sheet name="H29年度" sheetId="7" r:id="rId7"/>
    <sheet name="H28年度" sheetId="8" r:id="rId8"/>
    <sheet name="H27年度" sheetId="9" r:id="rId9"/>
    <sheet name="H26年度" sheetId="10" r:id="rId10"/>
    <sheet name="H25年度" sheetId="11" r:id="rId11"/>
    <sheet name="H24年度" sheetId="12" r:id="rId12"/>
    <sheet name="H23年度" sheetId="13" r:id="rId13"/>
    <sheet name="H22年度" sheetId="14" r:id="rId14"/>
  </sheets>
  <definedNames/>
  <calcPr fullCalcOnLoad="1"/>
</workbook>
</file>

<file path=xl/sharedStrings.xml><?xml version="1.0" encoding="utf-8"?>
<sst xmlns="http://schemas.openxmlformats.org/spreadsheetml/2006/main" count="3862" uniqueCount="47">
  <si>
    <t>ペンション</t>
  </si>
  <si>
    <t>住民基本台帳法による人口および世帯</t>
  </si>
  <si>
    <t>平成22年</t>
  </si>
  <si>
    <t>地区名</t>
  </si>
  <si>
    <t>大久保</t>
  </si>
  <si>
    <t>柳沢</t>
  </si>
  <si>
    <t>八ツ手</t>
  </si>
  <si>
    <t>払沢</t>
  </si>
  <si>
    <t>柏木</t>
  </si>
  <si>
    <t>菖蒲沢</t>
  </si>
  <si>
    <t>室内</t>
  </si>
  <si>
    <t>やつがね</t>
  </si>
  <si>
    <t>中新田</t>
  </si>
  <si>
    <t>判之木</t>
  </si>
  <si>
    <t>上里</t>
  </si>
  <si>
    <t>南原</t>
  </si>
  <si>
    <t>農場一般</t>
  </si>
  <si>
    <t>農場（準）</t>
  </si>
  <si>
    <t>原山</t>
  </si>
  <si>
    <t>合計</t>
  </si>
  <si>
    <t>世帯数</t>
  </si>
  <si>
    <t>男</t>
  </si>
  <si>
    <t>女</t>
  </si>
  <si>
    <t>計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</si>
  <si>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</si>
  <si>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r>
      <t>平成23</t>
    </r>
    <r>
      <rPr>
        <sz val="11"/>
        <rFont val="ＭＳ Ｐゴシック"/>
        <family val="3"/>
      </rPr>
      <t>年</t>
    </r>
  </si>
  <si>
    <r>
      <t>平成24</t>
    </r>
    <r>
      <rPr>
        <sz val="11"/>
        <rFont val="ＭＳ Ｐゴシック"/>
        <family val="3"/>
      </rPr>
      <t>年</t>
    </r>
  </si>
  <si>
    <r>
      <t>平成25</t>
    </r>
    <r>
      <rPr>
        <sz val="11"/>
        <rFont val="ＭＳ Ｐゴシック"/>
        <family val="3"/>
      </rPr>
      <t>年</t>
    </r>
  </si>
  <si>
    <r>
      <t>平成26</t>
    </r>
    <r>
      <rPr>
        <sz val="11"/>
        <rFont val="ＭＳ Ｐゴシック"/>
        <family val="3"/>
      </rPr>
      <t>年</t>
    </r>
  </si>
  <si>
    <t>八ッ手</t>
  </si>
  <si>
    <r>
      <t>平成27</t>
    </r>
    <r>
      <rPr>
        <sz val="11"/>
        <rFont val="ＭＳ Ｐゴシック"/>
        <family val="3"/>
      </rPr>
      <t>年</t>
    </r>
  </si>
  <si>
    <r>
      <t>平成28</t>
    </r>
    <r>
      <rPr>
        <sz val="11"/>
        <rFont val="ＭＳ Ｐゴシック"/>
        <family val="3"/>
      </rPr>
      <t>年</t>
    </r>
  </si>
  <si>
    <r>
      <t>平成29</t>
    </r>
    <r>
      <rPr>
        <sz val="11"/>
        <rFont val="ＭＳ Ｐゴシック"/>
        <family val="3"/>
      </rPr>
      <t>年</t>
    </r>
  </si>
  <si>
    <r>
      <t>平成30</t>
    </r>
    <r>
      <rPr>
        <sz val="11"/>
        <rFont val="ＭＳ Ｐゴシック"/>
        <family val="3"/>
      </rPr>
      <t>年</t>
    </r>
  </si>
  <si>
    <t>やつがね</t>
  </si>
  <si>
    <t>ペンション</t>
  </si>
  <si>
    <t>やつがね</t>
  </si>
  <si>
    <t>ペンション</t>
  </si>
  <si>
    <t>やつがね</t>
  </si>
  <si>
    <t>ペンション</t>
  </si>
  <si>
    <t>やつがね</t>
  </si>
  <si>
    <t>ペンション</t>
  </si>
  <si>
    <t>やつがね</t>
  </si>
  <si>
    <t>やつがね</t>
  </si>
  <si>
    <t>やつがね</t>
  </si>
  <si>
    <t>住民基本台帳法による人口および世帯</t>
  </si>
  <si>
    <t>農場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</si>
</sst>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;@"/>
    <numFmt numFmtId="177" formatCode="&quot;令和元年&quot;m&quot;月&quot;d&quot;日&quot;;@"/>
    <numFmt numFmtId="178" formatCode="[$-411]ggge&quot;年&quot;m&quot;月&quot;d&quot;日&quot;;@"/>
    <numFmt numFmtId="179" formatCode="&quot;令和元年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9" applyFont="1" applyAlignment="1">
      <alignment/>
    </xf>
    <xf numFmtId="38" fontId="2" fillId="0" borderId="0" xfId="49" applyFont="1" applyAlignment="1">
      <alignment/>
    </xf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33" borderId="10" xfId="49" applyFont="1" applyFill="1" applyBorder="1" applyAlignment="1">
      <alignment horizontal="center"/>
    </xf>
    <xf numFmtId="38" fontId="0" fillId="34" borderId="11" xfId="49" applyFont="1" applyFill="1" applyBorder="1" applyAlignment="1">
      <alignment horizontal="center"/>
    </xf>
    <xf numFmtId="38" fontId="0" fillId="34" borderId="12" xfId="49" applyFont="1" applyFill="1" applyBorder="1" applyAlignment="1">
      <alignment horizontal="center"/>
    </xf>
    <xf numFmtId="38" fontId="0" fillId="0" borderId="0" xfId="49" applyFont="1" applyAlignment="1">
      <alignment horizontal="center"/>
    </xf>
    <xf numFmtId="38" fontId="0" fillId="33" borderId="13" xfId="49" applyFont="1" applyFill="1" applyBorder="1" applyAlignment="1">
      <alignment/>
    </xf>
    <xf numFmtId="38" fontId="0" fillId="35" borderId="11" xfId="49" applyFont="1" applyFill="1" applyBorder="1" applyAlignment="1">
      <alignment horizontal="center"/>
    </xf>
    <xf numFmtId="38" fontId="0" fillId="35" borderId="12" xfId="49" applyFont="1" applyFill="1" applyBorder="1" applyAlignment="1">
      <alignment/>
    </xf>
    <xf numFmtId="38" fontId="0" fillId="36" borderId="11" xfId="49" applyFont="1" applyFill="1" applyBorder="1" applyAlignment="1">
      <alignment horizontal="center"/>
    </xf>
    <xf numFmtId="38" fontId="0" fillId="36" borderId="12" xfId="49" applyFont="1" applyFill="1" applyBorder="1" applyAlignment="1">
      <alignment/>
    </xf>
    <xf numFmtId="56" fontId="0" fillId="33" borderId="13" xfId="49" applyNumberFormat="1" applyFont="1" applyFill="1" applyBorder="1" applyAlignment="1">
      <alignment/>
    </xf>
    <xf numFmtId="38" fontId="0" fillId="33" borderId="14" xfId="49" applyFont="1" applyFill="1" applyBorder="1" applyAlignment="1">
      <alignment/>
    </xf>
    <xf numFmtId="38" fontId="42" fillId="37" borderId="13" xfId="49" applyFont="1" applyFill="1" applyBorder="1" applyAlignment="1">
      <alignment/>
    </xf>
    <xf numFmtId="38" fontId="42" fillId="37" borderId="11" xfId="49" applyFont="1" applyFill="1" applyBorder="1" applyAlignment="1">
      <alignment horizontal="center"/>
    </xf>
    <xf numFmtId="38" fontId="42" fillId="37" borderId="12" xfId="49" applyFont="1" applyFill="1" applyBorder="1" applyAlignment="1">
      <alignment/>
    </xf>
    <xf numFmtId="38" fontId="42" fillId="37" borderId="0" xfId="49" applyFont="1" applyFill="1" applyAlignment="1">
      <alignment/>
    </xf>
    <xf numFmtId="38" fontId="0" fillId="37" borderId="13" xfId="49" applyFont="1" applyFill="1" applyBorder="1" applyAlignment="1">
      <alignment/>
    </xf>
    <xf numFmtId="38" fontId="0" fillId="37" borderId="11" xfId="49" applyFont="1" applyFill="1" applyBorder="1" applyAlignment="1">
      <alignment horizontal="center"/>
    </xf>
    <xf numFmtId="38" fontId="0" fillId="37" borderId="12" xfId="49" applyFont="1" applyFill="1" applyBorder="1" applyAlignment="1">
      <alignment/>
    </xf>
    <xf numFmtId="38" fontId="0" fillId="37" borderId="0" xfId="49" applyFont="1" applyFill="1" applyAlignment="1">
      <alignment/>
    </xf>
    <xf numFmtId="56" fontId="0" fillId="33" borderId="13" xfId="49" applyNumberFormat="1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4" borderId="12" xfId="49" applyFont="1" applyFill="1" applyBorder="1" applyAlignment="1">
      <alignment horizontal="center"/>
    </xf>
    <xf numFmtId="38" fontId="0" fillId="35" borderId="12" xfId="49" applyFont="1" applyFill="1" applyBorder="1" applyAlignment="1">
      <alignment/>
    </xf>
    <xf numFmtId="38" fontId="0" fillId="38" borderId="11" xfId="49" applyFont="1" applyFill="1" applyBorder="1" applyAlignment="1">
      <alignment horizontal="center"/>
    </xf>
    <xf numFmtId="38" fontId="0" fillId="38" borderId="12" xfId="49" applyFont="1" applyFill="1" applyBorder="1" applyAlignment="1">
      <alignment/>
    </xf>
    <xf numFmtId="38" fontId="0" fillId="28" borderId="11" xfId="49" applyFont="1" applyFill="1" applyBorder="1" applyAlignment="1">
      <alignment horizontal="center"/>
    </xf>
    <xf numFmtId="38" fontId="0" fillId="28" borderId="12" xfId="49" applyFont="1" applyFill="1" applyBorder="1" applyAlignment="1">
      <alignment/>
    </xf>
    <xf numFmtId="38" fontId="0" fillId="28" borderId="12" xfId="49" applyFont="1" applyFill="1" applyBorder="1" applyAlignment="1">
      <alignment/>
    </xf>
    <xf numFmtId="38" fontId="0" fillId="39" borderId="11" xfId="49" applyFont="1" applyFill="1" applyBorder="1" applyAlignment="1">
      <alignment horizontal="center"/>
    </xf>
    <xf numFmtId="38" fontId="0" fillId="39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0" fillId="0" borderId="10" xfId="49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56" fontId="0" fillId="0" borderId="13" xfId="49" applyNumberFormat="1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3" fillId="0" borderId="11" xfId="49" applyFont="1" applyFill="1" applyBorder="1" applyAlignment="1">
      <alignment horizontal="center"/>
    </xf>
    <xf numFmtId="38" fontId="3" fillId="0" borderId="12" xfId="49" applyFont="1" applyFill="1" applyBorder="1" applyAlignment="1">
      <alignment/>
    </xf>
    <xf numFmtId="38" fontId="0" fillId="0" borderId="0" xfId="51" applyFont="1" applyAlignment="1">
      <alignment/>
    </xf>
    <xf numFmtId="38" fontId="3" fillId="0" borderId="12" xfId="51" applyFont="1" applyFill="1" applyBorder="1" applyAlignment="1">
      <alignment/>
    </xf>
    <xf numFmtId="38" fontId="3" fillId="0" borderId="11" xfId="51" applyFont="1" applyFill="1" applyBorder="1" applyAlignment="1">
      <alignment horizontal="center"/>
    </xf>
    <xf numFmtId="38" fontId="0" fillId="0" borderId="14" xfId="51" applyFont="1" applyFill="1" applyBorder="1" applyAlignment="1">
      <alignment/>
    </xf>
    <xf numFmtId="38" fontId="0" fillId="38" borderId="12" xfId="51" applyFont="1" applyFill="1" applyBorder="1" applyAlignment="1">
      <alignment/>
    </xf>
    <xf numFmtId="38" fontId="0" fillId="38" borderId="11" xfId="51" applyFont="1" applyFill="1" applyBorder="1" applyAlignment="1">
      <alignment horizontal="center"/>
    </xf>
    <xf numFmtId="56" fontId="0" fillId="0" borderId="13" xfId="51" applyNumberFormat="1" applyFont="1" applyFill="1" applyBorder="1" applyAlignment="1">
      <alignment/>
    </xf>
    <xf numFmtId="38" fontId="0" fillId="39" borderId="12" xfId="51" applyFont="1" applyFill="1" applyBorder="1" applyAlignment="1">
      <alignment/>
    </xf>
    <xf numFmtId="38" fontId="0" fillId="39" borderId="11" xfId="51" applyFont="1" applyFill="1" applyBorder="1" applyAlignment="1">
      <alignment horizontal="center"/>
    </xf>
    <xf numFmtId="176" fontId="0" fillId="0" borderId="13" xfId="51" applyNumberFormat="1" applyFont="1" applyFill="1" applyBorder="1" applyAlignment="1">
      <alignment horizontal="left"/>
    </xf>
    <xf numFmtId="38" fontId="0" fillId="0" borderId="0" xfId="51" applyFont="1" applyFill="1" applyAlignment="1">
      <alignment/>
    </xf>
    <xf numFmtId="38" fontId="0" fillId="28" borderId="12" xfId="51" applyFont="1" applyFill="1" applyBorder="1" applyAlignment="1">
      <alignment/>
    </xf>
    <xf numFmtId="38" fontId="0" fillId="28" borderId="11" xfId="51" applyFont="1" applyFill="1" applyBorder="1" applyAlignment="1">
      <alignment horizontal="center"/>
    </xf>
    <xf numFmtId="38" fontId="0" fillId="0" borderId="13" xfId="51" applyFont="1" applyFill="1" applyBorder="1" applyAlignment="1">
      <alignment/>
    </xf>
    <xf numFmtId="38" fontId="0" fillId="0" borderId="0" xfId="51" applyFont="1" applyAlignment="1">
      <alignment horizontal="center"/>
    </xf>
    <xf numFmtId="38" fontId="0" fillId="34" borderId="12" xfId="51" applyFont="1" applyFill="1" applyBorder="1" applyAlignment="1">
      <alignment horizontal="center"/>
    </xf>
    <xf numFmtId="38" fontId="0" fillId="34" borderId="12" xfId="51" applyFont="1" applyFill="1" applyBorder="1" applyAlignment="1">
      <alignment horizontal="center"/>
    </xf>
    <xf numFmtId="38" fontId="0" fillId="34" borderId="11" xfId="51" applyFont="1" applyFill="1" applyBorder="1" applyAlignment="1">
      <alignment horizontal="center"/>
    </xf>
    <xf numFmtId="38" fontId="0" fillId="0" borderId="10" xfId="51" applyFont="1" applyFill="1" applyBorder="1" applyAlignment="1">
      <alignment horizontal="center"/>
    </xf>
    <xf numFmtId="38" fontId="2" fillId="0" borderId="0" xfId="51" applyFont="1" applyFill="1" applyAlignment="1">
      <alignment/>
    </xf>
    <xf numFmtId="38" fontId="0" fillId="0" borderId="0" xfId="51" applyFont="1" applyAlignment="1">
      <alignment/>
    </xf>
    <xf numFmtId="38" fontId="2" fillId="0" borderId="0" xfId="51" applyFont="1" applyAlignment="1">
      <alignment/>
    </xf>
    <xf numFmtId="38" fontId="0" fillId="28" borderId="11" xfId="51" applyFont="1" applyFill="1" applyBorder="1" applyAlignment="1">
      <alignment horizontal="center"/>
    </xf>
    <xf numFmtId="38" fontId="0" fillId="39" borderId="11" xfId="51" applyFont="1" applyFill="1" applyBorder="1" applyAlignment="1">
      <alignment horizontal="center"/>
    </xf>
    <xf numFmtId="38" fontId="0" fillId="38" borderId="11" xfId="51" applyFont="1" applyFill="1" applyBorder="1" applyAlignment="1">
      <alignment horizontal="center"/>
    </xf>
    <xf numFmtId="38" fontId="0" fillId="28" borderId="15" xfId="51" applyFont="1" applyFill="1" applyBorder="1" applyAlignment="1">
      <alignment horizontal="right"/>
    </xf>
    <xf numFmtId="38" fontId="0" fillId="39" borderId="15" xfId="51" applyFont="1" applyFill="1" applyBorder="1" applyAlignment="1">
      <alignment horizontal="right"/>
    </xf>
    <xf numFmtId="38" fontId="0" fillId="38" borderId="15" xfId="51" applyFont="1" applyFill="1" applyBorder="1" applyAlignment="1">
      <alignment horizontal="right"/>
    </xf>
    <xf numFmtId="38" fontId="3" fillId="0" borderId="15" xfId="51" applyFont="1" applyFill="1" applyBorder="1" applyAlignment="1">
      <alignment horizontal="right"/>
    </xf>
    <xf numFmtId="38" fontId="0" fillId="28" borderId="11" xfId="51" applyFont="1" applyFill="1" applyBorder="1" applyAlignment="1">
      <alignment horizontal="center"/>
    </xf>
    <xf numFmtId="38" fontId="0" fillId="39" borderId="11" xfId="51" applyFont="1" applyFill="1" applyBorder="1" applyAlignment="1">
      <alignment horizontal="center"/>
    </xf>
    <xf numFmtId="38" fontId="0" fillId="38" borderId="11" xfId="51" applyFont="1" applyFill="1" applyBorder="1" applyAlignment="1">
      <alignment horizontal="center"/>
    </xf>
    <xf numFmtId="38" fontId="0" fillId="34" borderId="15" xfId="51" applyFont="1" applyFill="1" applyBorder="1" applyAlignment="1">
      <alignment horizontal="center"/>
    </xf>
    <xf numFmtId="38" fontId="0" fillId="34" borderId="11" xfId="51" applyFont="1" applyFill="1" applyBorder="1" applyAlignment="1">
      <alignment horizontal="center"/>
    </xf>
    <xf numFmtId="38" fontId="0" fillId="28" borderId="15" xfId="51" applyFont="1" applyFill="1" applyBorder="1" applyAlignment="1">
      <alignment horizontal="center"/>
    </xf>
    <xf numFmtId="38" fontId="0" fillId="28" borderId="11" xfId="51" applyFont="1" applyFill="1" applyBorder="1" applyAlignment="1">
      <alignment horizontal="center"/>
    </xf>
    <xf numFmtId="38" fontId="0" fillId="39" borderId="15" xfId="51" applyFont="1" applyFill="1" applyBorder="1" applyAlignment="1">
      <alignment horizontal="center"/>
    </xf>
    <xf numFmtId="38" fontId="0" fillId="39" borderId="11" xfId="51" applyFont="1" applyFill="1" applyBorder="1" applyAlignment="1">
      <alignment horizontal="center"/>
    </xf>
    <xf numFmtId="38" fontId="0" fillId="38" borderId="15" xfId="51" applyFont="1" applyFill="1" applyBorder="1" applyAlignment="1">
      <alignment horizontal="center"/>
    </xf>
    <xf numFmtId="38" fontId="0" fillId="38" borderId="11" xfId="51" applyFont="1" applyFill="1" applyBorder="1" applyAlignment="1">
      <alignment horizontal="center"/>
    </xf>
    <xf numFmtId="38" fontId="3" fillId="0" borderId="15" xfId="51" applyFont="1" applyFill="1" applyBorder="1" applyAlignment="1">
      <alignment horizontal="center"/>
    </xf>
    <xf numFmtId="38" fontId="3" fillId="0" borderId="11" xfId="5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5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9" formatCode="&quot;令和元年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zoomScalePageLayoutView="0" workbookViewId="0" topLeftCell="A19">
      <selection activeCell="R74" sqref="R74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8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0</v>
      </c>
      <c r="P4" s="60" t="s">
        <v>46</v>
      </c>
      <c r="Q4" s="59" t="s">
        <v>18</v>
      </c>
      <c r="R4" s="59" t="s">
        <v>19</v>
      </c>
    </row>
    <row r="5" spans="1:18" ht="13.5">
      <c r="A5" s="57"/>
      <c r="B5" s="73" t="s">
        <v>20</v>
      </c>
      <c r="C5" s="55">
        <v>79</v>
      </c>
      <c r="D5" s="55">
        <v>183</v>
      </c>
      <c r="E5" s="55">
        <v>192</v>
      </c>
      <c r="F5" s="55">
        <v>566</v>
      </c>
      <c r="G5" s="55">
        <v>300</v>
      </c>
      <c r="H5" s="55">
        <v>125</v>
      </c>
      <c r="I5" s="55">
        <v>192</v>
      </c>
      <c r="J5" s="55">
        <v>149</v>
      </c>
      <c r="K5" s="55">
        <v>617</v>
      </c>
      <c r="L5" s="55">
        <v>58</v>
      </c>
      <c r="M5" s="55">
        <v>161</v>
      </c>
      <c r="N5" s="55">
        <v>131</v>
      </c>
      <c r="O5" s="55">
        <v>118</v>
      </c>
      <c r="P5" s="55">
        <v>19</v>
      </c>
      <c r="Q5" s="55">
        <v>628</v>
      </c>
      <c r="R5" s="55">
        <f>SUM(C5:Q5)</f>
        <v>3518</v>
      </c>
    </row>
    <row r="6" spans="1:18" ht="13.5">
      <c r="A6" s="53">
        <v>45046</v>
      </c>
      <c r="B6" s="74" t="s">
        <v>21</v>
      </c>
      <c r="C6" s="51">
        <v>89</v>
      </c>
      <c r="D6" s="51">
        <v>222</v>
      </c>
      <c r="E6" s="51">
        <v>230</v>
      </c>
      <c r="F6" s="51">
        <v>718</v>
      </c>
      <c r="G6" s="51">
        <v>322</v>
      </c>
      <c r="H6" s="51">
        <v>150</v>
      </c>
      <c r="I6" s="51">
        <v>265</v>
      </c>
      <c r="J6" s="51">
        <v>157</v>
      </c>
      <c r="K6" s="51">
        <v>713</v>
      </c>
      <c r="L6" s="51">
        <v>69</v>
      </c>
      <c r="M6" s="51">
        <v>164</v>
      </c>
      <c r="N6" s="51">
        <v>133</v>
      </c>
      <c r="O6" s="51">
        <v>101</v>
      </c>
      <c r="P6" s="51">
        <v>14</v>
      </c>
      <c r="Q6" s="51">
        <v>620</v>
      </c>
      <c r="R6" s="51">
        <f>SUM(C6:Q6)</f>
        <v>3967</v>
      </c>
    </row>
    <row r="7" spans="1:18" ht="13.5">
      <c r="A7" s="50">
        <v>45046</v>
      </c>
      <c r="B7" s="75" t="s">
        <v>22</v>
      </c>
      <c r="C7" s="48">
        <v>112</v>
      </c>
      <c r="D7" s="48">
        <v>226</v>
      </c>
      <c r="E7" s="48">
        <v>258</v>
      </c>
      <c r="F7" s="48">
        <v>697</v>
      </c>
      <c r="G7" s="48">
        <v>322</v>
      </c>
      <c r="H7" s="48">
        <v>146</v>
      </c>
      <c r="I7" s="48">
        <v>268</v>
      </c>
      <c r="J7" s="48">
        <v>176</v>
      </c>
      <c r="K7" s="48">
        <v>739</v>
      </c>
      <c r="L7" s="48">
        <v>66</v>
      </c>
      <c r="M7" s="48">
        <v>180</v>
      </c>
      <c r="N7" s="48">
        <v>160</v>
      </c>
      <c r="O7" s="48">
        <v>102</v>
      </c>
      <c r="P7" s="48">
        <v>17</v>
      </c>
      <c r="Q7" s="48">
        <v>634</v>
      </c>
      <c r="R7" s="48">
        <f>SUM(C7:Q7)</f>
        <v>4103</v>
      </c>
    </row>
    <row r="8" spans="1:18" ht="13.5">
      <c r="A8" s="47"/>
      <c r="B8" s="46" t="s">
        <v>23</v>
      </c>
      <c r="C8" s="45">
        <f aca="true" t="shared" si="0" ref="C8:Q8">C6+C7</f>
        <v>201</v>
      </c>
      <c r="D8" s="45">
        <f t="shared" si="0"/>
        <v>448</v>
      </c>
      <c r="E8" s="45">
        <f t="shared" si="0"/>
        <v>488</v>
      </c>
      <c r="F8" s="45">
        <f t="shared" si="0"/>
        <v>1415</v>
      </c>
      <c r="G8" s="45">
        <f t="shared" si="0"/>
        <v>644</v>
      </c>
      <c r="H8" s="45">
        <f t="shared" si="0"/>
        <v>296</v>
      </c>
      <c r="I8" s="45">
        <f t="shared" si="0"/>
        <v>533</v>
      </c>
      <c r="J8" s="45">
        <f t="shared" si="0"/>
        <v>333</v>
      </c>
      <c r="K8" s="45">
        <f t="shared" si="0"/>
        <v>1452</v>
      </c>
      <c r="L8" s="45">
        <f t="shared" si="0"/>
        <v>135</v>
      </c>
      <c r="M8" s="45">
        <f t="shared" si="0"/>
        <v>344</v>
      </c>
      <c r="N8" s="45">
        <f t="shared" si="0"/>
        <v>293</v>
      </c>
      <c r="O8" s="45">
        <f t="shared" si="0"/>
        <v>203</v>
      </c>
      <c r="P8" s="45">
        <f t="shared" si="0"/>
        <v>31</v>
      </c>
      <c r="Q8" s="45">
        <f t="shared" si="0"/>
        <v>1254</v>
      </c>
      <c r="R8" s="45">
        <f>SUM(C8:Q8)</f>
        <v>8070</v>
      </c>
    </row>
    <row r="9" ht="13.5">
      <c r="A9" s="54"/>
    </row>
    <row r="10" spans="1:18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11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0</v>
      </c>
      <c r="P10" s="60" t="s">
        <v>46</v>
      </c>
      <c r="Q10" s="59" t="s">
        <v>18</v>
      </c>
      <c r="R10" s="59" t="s">
        <v>19</v>
      </c>
    </row>
    <row r="11" spans="1:18" ht="13.5">
      <c r="A11" s="57"/>
      <c r="B11" s="73" t="s">
        <v>20</v>
      </c>
      <c r="C11" s="55">
        <v>78</v>
      </c>
      <c r="D11" s="55">
        <v>183</v>
      </c>
      <c r="E11" s="55">
        <v>194</v>
      </c>
      <c r="F11" s="55">
        <v>571</v>
      </c>
      <c r="G11" s="55">
        <v>292</v>
      </c>
      <c r="H11" s="55">
        <v>126</v>
      </c>
      <c r="I11" s="55">
        <v>192</v>
      </c>
      <c r="J11" s="55">
        <v>149</v>
      </c>
      <c r="K11" s="55">
        <v>621</v>
      </c>
      <c r="L11" s="55">
        <v>58</v>
      </c>
      <c r="M11" s="55">
        <v>167</v>
      </c>
      <c r="N11" s="55">
        <v>132</v>
      </c>
      <c r="O11" s="55">
        <v>119</v>
      </c>
      <c r="P11" s="55">
        <v>20</v>
      </c>
      <c r="Q11" s="55">
        <v>630</v>
      </c>
      <c r="R11" s="55">
        <f>SUM(C11:Q11)</f>
        <v>3532</v>
      </c>
    </row>
    <row r="12" spans="1:18" ht="13.5">
      <c r="A12" s="53">
        <f>A13</f>
        <v>45077</v>
      </c>
      <c r="B12" s="74" t="s">
        <v>21</v>
      </c>
      <c r="C12" s="51">
        <v>90</v>
      </c>
      <c r="D12" s="51">
        <v>221</v>
      </c>
      <c r="E12" s="51">
        <v>232</v>
      </c>
      <c r="F12" s="51">
        <v>719</v>
      </c>
      <c r="G12" s="51">
        <v>314</v>
      </c>
      <c r="H12" s="51">
        <v>151</v>
      </c>
      <c r="I12" s="51">
        <v>265</v>
      </c>
      <c r="J12" s="51">
        <v>157</v>
      </c>
      <c r="K12" s="51">
        <v>714</v>
      </c>
      <c r="L12" s="51">
        <v>69</v>
      </c>
      <c r="M12" s="51">
        <v>165</v>
      </c>
      <c r="N12" s="51">
        <v>131</v>
      </c>
      <c r="O12" s="51">
        <v>101</v>
      </c>
      <c r="P12" s="51">
        <v>15</v>
      </c>
      <c r="Q12" s="51">
        <v>614</v>
      </c>
      <c r="R12" s="51">
        <f>SUM(C12:Q12)</f>
        <v>3958</v>
      </c>
    </row>
    <row r="13" spans="1:18" ht="13.5">
      <c r="A13" s="50">
        <f>A7+31</f>
        <v>45077</v>
      </c>
      <c r="B13" s="75" t="s">
        <v>22</v>
      </c>
      <c r="C13" s="48">
        <v>110</v>
      </c>
      <c r="D13" s="48">
        <v>226</v>
      </c>
      <c r="E13" s="48">
        <v>257</v>
      </c>
      <c r="F13" s="48">
        <v>700</v>
      </c>
      <c r="G13" s="48">
        <v>318</v>
      </c>
      <c r="H13" s="48">
        <v>146</v>
      </c>
      <c r="I13" s="48">
        <v>269</v>
      </c>
      <c r="J13" s="48">
        <v>176</v>
      </c>
      <c r="K13" s="48">
        <v>739</v>
      </c>
      <c r="L13" s="48">
        <v>66</v>
      </c>
      <c r="M13" s="48">
        <v>187</v>
      </c>
      <c r="N13" s="48">
        <v>161</v>
      </c>
      <c r="O13" s="48">
        <v>103</v>
      </c>
      <c r="P13" s="48">
        <v>17</v>
      </c>
      <c r="Q13" s="48">
        <v>637</v>
      </c>
      <c r="R13" s="48">
        <f>SUM(C13:Q13)</f>
        <v>4112</v>
      </c>
    </row>
    <row r="14" spans="1:18" ht="13.5">
      <c r="A14" s="47"/>
      <c r="B14" s="46" t="s">
        <v>23</v>
      </c>
      <c r="C14" s="45">
        <f aca="true" t="shared" si="1" ref="C14:Q14">C12+C13</f>
        <v>200</v>
      </c>
      <c r="D14" s="45">
        <f t="shared" si="1"/>
        <v>447</v>
      </c>
      <c r="E14" s="45">
        <f t="shared" si="1"/>
        <v>489</v>
      </c>
      <c r="F14" s="45">
        <f t="shared" si="1"/>
        <v>1419</v>
      </c>
      <c r="G14" s="45">
        <f t="shared" si="1"/>
        <v>632</v>
      </c>
      <c r="H14" s="45">
        <f t="shared" si="1"/>
        <v>297</v>
      </c>
      <c r="I14" s="45">
        <f t="shared" si="1"/>
        <v>534</v>
      </c>
      <c r="J14" s="45">
        <f t="shared" si="1"/>
        <v>333</v>
      </c>
      <c r="K14" s="45">
        <f t="shared" si="1"/>
        <v>1453</v>
      </c>
      <c r="L14" s="45">
        <f t="shared" si="1"/>
        <v>135</v>
      </c>
      <c r="M14" s="45">
        <f t="shared" si="1"/>
        <v>352</v>
      </c>
      <c r="N14" s="45">
        <f t="shared" si="1"/>
        <v>292</v>
      </c>
      <c r="O14" s="45">
        <f t="shared" si="1"/>
        <v>204</v>
      </c>
      <c r="P14" s="45">
        <f t="shared" si="1"/>
        <v>32</v>
      </c>
      <c r="Q14" s="45">
        <f t="shared" si="1"/>
        <v>1251</v>
      </c>
      <c r="R14" s="45">
        <f>SUM(C14:Q14)</f>
        <v>8070</v>
      </c>
    </row>
    <row r="15" ht="13.5">
      <c r="A15" s="54"/>
    </row>
    <row r="16" spans="1:18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11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0</v>
      </c>
      <c r="P16" s="60" t="s">
        <v>46</v>
      </c>
      <c r="Q16" s="59" t="s">
        <v>18</v>
      </c>
      <c r="R16" s="59" t="s">
        <v>19</v>
      </c>
    </row>
    <row r="17" spans="1:18" ht="13.5">
      <c r="A17" s="57"/>
      <c r="B17" s="73" t="s">
        <v>20</v>
      </c>
      <c r="C17" s="55">
        <v>79</v>
      </c>
      <c r="D17" s="55">
        <v>184</v>
      </c>
      <c r="E17" s="55">
        <v>194</v>
      </c>
      <c r="F17" s="55">
        <v>573</v>
      </c>
      <c r="G17" s="55">
        <v>290</v>
      </c>
      <c r="H17" s="55">
        <v>127</v>
      </c>
      <c r="I17" s="55">
        <v>193</v>
      </c>
      <c r="J17" s="55">
        <v>149</v>
      </c>
      <c r="K17" s="55">
        <v>624</v>
      </c>
      <c r="L17" s="55">
        <v>59</v>
      </c>
      <c r="M17" s="55">
        <v>166</v>
      </c>
      <c r="N17" s="55">
        <v>132</v>
      </c>
      <c r="O17" s="55">
        <v>119</v>
      </c>
      <c r="P17" s="55">
        <v>20</v>
      </c>
      <c r="Q17" s="55">
        <v>635</v>
      </c>
      <c r="R17" s="55">
        <f>SUM(C17:Q17)</f>
        <v>3544</v>
      </c>
    </row>
    <row r="18" spans="1:18" ht="13.5">
      <c r="A18" s="53">
        <f>A19</f>
        <v>45107</v>
      </c>
      <c r="B18" s="74" t="s">
        <v>21</v>
      </c>
      <c r="C18" s="51">
        <v>90</v>
      </c>
      <c r="D18" s="51">
        <v>221</v>
      </c>
      <c r="E18" s="51">
        <v>231</v>
      </c>
      <c r="F18" s="51">
        <v>720</v>
      </c>
      <c r="G18" s="51">
        <v>311</v>
      </c>
      <c r="H18" s="51">
        <v>151</v>
      </c>
      <c r="I18" s="51">
        <v>265</v>
      </c>
      <c r="J18" s="51">
        <v>157</v>
      </c>
      <c r="K18" s="51">
        <v>719</v>
      </c>
      <c r="L18" s="51">
        <v>69</v>
      </c>
      <c r="M18" s="51">
        <v>165</v>
      </c>
      <c r="N18" s="51">
        <v>131</v>
      </c>
      <c r="O18" s="51">
        <v>101</v>
      </c>
      <c r="P18" s="51">
        <v>15</v>
      </c>
      <c r="Q18" s="51">
        <v>616</v>
      </c>
      <c r="R18" s="51">
        <f>SUM(C18:Q18)</f>
        <v>3962</v>
      </c>
    </row>
    <row r="19" spans="1:18" ht="13.5">
      <c r="A19" s="50">
        <f>A13+30</f>
        <v>45107</v>
      </c>
      <c r="B19" s="75" t="s">
        <v>22</v>
      </c>
      <c r="C19" s="48">
        <v>111</v>
      </c>
      <c r="D19" s="48">
        <v>227</v>
      </c>
      <c r="E19" s="48">
        <v>256</v>
      </c>
      <c r="F19" s="48">
        <v>703</v>
      </c>
      <c r="G19" s="48">
        <v>318</v>
      </c>
      <c r="H19" s="48">
        <v>147</v>
      </c>
      <c r="I19" s="48">
        <v>269</v>
      </c>
      <c r="J19" s="48">
        <v>176</v>
      </c>
      <c r="K19" s="48">
        <v>739</v>
      </c>
      <c r="L19" s="48">
        <v>66</v>
      </c>
      <c r="M19" s="48">
        <v>186</v>
      </c>
      <c r="N19" s="48">
        <v>162</v>
      </c>
      <c r="O19" s="48">
        <v>102</v>
      </c>
      <c r="P19" s="48">
        <v>17</v>
      </c>
      <c r="Q19" s="48">
        <v>642</v>
      </c>
      <c r="R19" s="48">
        <f>SUM(C19:Q19)</f>
        <v>4121</v>
      </c>
    </row>
    <row r="20" spans="1:18" ht="13.5">
      <c r="A20" s="47"/>
      <c r="B20" s="46" t="s">
        <v>23</v>
      </c>
      <c r="C20" s="45">
        <f aca="true" t="shared" si="2" ref="C20:Q20">C18+C19</f>
        <v>201</v>
      </c>
      <c r="D20" s="45">
        <f t="shared" si="2"/>
        <v>448</v>
      </c>
      <c r="E20" s="45">
        <f t="shared" si="2"/>
        <v>487</v>
      </c>
      <c r="F20" s="45">
        <f t="shared" si="2"/>
        <v>1423</v>
      </c>
      <c r="G20" s="45">
        <f t="shared" si="2"/>
        <v>629</v>
      </c>
      <c r="H20" s="45">
        <f t="shared" si="2"/>
        <v>298</v>
      </c>
      <c r="I20" s="45">
        <f t="shared" si="2"/>
        <v>534</v>
      </c>
      <c r="J20" s="45">
        <f t="shared" si="2"/>
        <v>333</v>
      </c>
      <c r="K20" s="45">
        <f t="shared" si="2"/>
        <v>1458</v>
      </c>
      <c r="L20" s="45">
        <f t="shared" si="2"/>
        <v>135</v>
      </c>
      <c r="M20" s="45">
        <f t="shared" si="2"/>
        <v>351</v>
      </c>
      <c r="N20" s="45">
        <f t="shared" si="2"/>
        <v>293</v>
      </c>
      <c r="O20" s="45">
        <f t="shared" si="2"/>
        <v>203</v>
      </c>
      <c r="P20" s="45">
        <f t="shared" si="2"/>
        <v>32</v>
      </c>
      <c r="Q20" s="45">
        <f t="shared" si="2"/>
        <v>1258</v>
      </c>
      <c r="R20" s="45">
        <f>SUM(C20:Q20)</f>
        <v>8083</v>
      </c>
    </row>
    <row r="21" ht="13.5">
      <c r="A21" s="54"/>
    </row>
    <row r="22" spans="1:18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11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0</v>
      </c>
      <c r="P22" s="60" t="s">
        <v>46</v>
      </c>
      <c r="Q22" s="59" t="s">
        <v>18</v>
      </c>
      <c r="R22" s="59" t="s">
        <v>19</v>
      </c>
    </row>
    <row r="23" spans="1:18" ht="13.5">
      <c r="A23" s="57"/>
      <c r="B23" s="73" t="s">
        <v>20</v>
      </c>
      <c r="C23" s="55">
        <v>79</v>
      </c>
      <c r="D23" s="55">
        <v>184</v>
      </c>
      <c r="E23" s="55">
        <v>196</v>
      </c>
      <c r="F23" s="55">
        <v>572</v>
      </c>
      <c r="G23" s="55">
        <v>291</v>
      </c>
      <c r="H23" s="55">
        <v>127</v>
      </c>
      <c r="I23" s="55">
        <v>192</v>
      </c>
      <c r="J23" s="55">
        <v>149</v>
      </c>
      <c r="K23" s="55">
        <v>629</v>
      </c>
      <c r="L23" s="55">
        <v>57</v>
      </c>
      <c r="M23" s="55">
        <v>166</v>
      </c>
      <c r="N23" s="55">
        <v>132</v>
      </c>
      <c r="O23" s="55">
        <v>117</v>
      </c>
      <c r="P23" s="55">
        <v>20</v>
      </c>
      <c r="Q23" s="55">
        <v>638</v>
      </c>
      <c r="R23" s="55">
        <f>SUM(C23:Q23)</f>
        <v>3549</v>
      </c>
    </row>
    <row r="24" spans="1:18" ht="13.5">
      <c r="A24" s="53">
        <f>A25</f>
        <v>45138</v>
      </c>
      <c r="B24" s="74" t="s">
        <v>21</v>
      </c>
      <c r="C24" s="51">
        <v>89</v>
      </c>
      <c r="D24" s="51">
        <v>221</v>
      </c>
      <c r="E24" s="51">
        <v>231</v>
      </c>
      <c r="F24" s="51">
        <v>720</v>
      </c>
      <c r="G24" s="51">
        <v>312</v>
      </c>
      <c r="H24" s="51">
        <v>151</v>
      </c>
      <c r="I24" s="51">
        <v>266</v>
      </c>
      <c r="J24" s="51">
        <v>157</v>
      </c>
      <c r="K24" s="51">
        <v>719</v>
      </c>
      <c r="L24" s="51">
        <v>67</v>
      </c>
      <c r="M24" s="51">
        <v>166</v>
      </c>
      <c r="N24" s="51">
        <v>130</v>
      </c>
      <c r="O24" s="51">
        <v>99</v>
      </c>
      <c r="P24" s="51">
        <v>15</v>
      </c>
      <c r="Q24" s="51">
        <v>619</v>
      </c>
      <c r="R24" s="51">
        <f>SUM(C24:Q24)</f>
        <v>3962</v>
      </c>
    </row>
    <row r="25" spans="1:18" ht="13.5">
      <c r="A25" s="50">
        <f>A19+31</f>
        <v>45138</v>
      </c>
      <c r="B25" s="75" t="s">
        <v>22</v>
      </c>
      <c r="C25" s="48">
        <v>110</v>
      </c>
      <c r="D25" s="48">
        <v>227</v>
      </c>
      <c r="E25" s="48">
        <v>258</v>
      </c>
      <c r="F25" s="48">
        <v>702</v>
      </c>
      <c r="G25" s="48">
        <v>319</v>
      </c>
      <c r="H25" s="48">
        <v>146</v>
      </c>
      <c r="I25" s="48">
        <v>268</v>
      </c>
      <c r="J25" s="48">
        <v>176</v>
      </c>
      <c r="K25" s="48">
        <v>744</v>
      </c>
      <c r="L25" s="48">
        <v>65</v>
      </c>
      <c r="M25" s="48">
        <v>187</v>
      </c>
      <c r="N25" s="48">
        <v>163</v>
      </c>
      <c r="O25" s="48">
        <v>101</v>
      </c>
      <c r="P25" s="48">
        <v>17</v>
      </c>
      <c r="Q25" s="48">
        <v>646</v>
      </c>
      <c r="R25" s="48">
        <f>SUM(C25:Q25)</f>
        <v>4129</v>
      </c>
    </row>
    <row r="26" spans="1:18" ht="13.5">
      <c r="A26" s="47"/>
      <c r="B26" s="46" t="s">
        <v>23</v>
      </c>
      <c r="C26" s="45">
        <f aca="true" t="shared" si="3" ref="C26:Q26">C24+C25</f>
        <v>199</v>
      </c>
      <c r="D26" s="45">
        <f t="shared" si="3"/>
        <v>448</v>
      </c>
      <c r="E26" s="45">
        <f t="shared" si="3"/>
        <v>489</v>
      </c>
      <c r="F26" s="45">
        <f t="shared" si="3"/>
        <v>1422</v>
      </c>
      <c r="G26" s="45">
        <f t="shared" si="3"/>
        <v>631</v>
      </c>
      <c r="H26" s="45">
        <f t="shared" si="3"/>
        <v>297</v>
      </c>
      <c r="I26" s="45">
        <f t="shared" si="3"/>
        <v>534</v>
      </c>
      <c r="J26" s="45">
        <f t="shared" si="3"/>
        <v>333</v>
      </c>
      <c r="K26" s="45">
        <f t="shared" si="3"/>
        <v>1463</v>
      </c>
      <c r="L26" s="45">
        <f t="shared" si="3"/>
        <v>132</v>
      </c>
      <c r="M26" s="45">
        <f t="shared" si="3"/>
        <v>353</v>
      </c>
      <c r="N26" s="45">
        <f t="shared" si="3"/>
        <v>293</v>
      </c>
      <c r="O26" s="45">
        <f t="shared" si="3"/>
        <v>200</v>
      </c>
      <c r="P26" s="45">
        <f t="shared" si="3"/>
        <v>32</v>
      </c>
      <c r="Q26" s="45">
        <f t="shared" si="3"/>
        <v>1265</v>
      </c>
      <c r="R26" s="45">
        <f>SUM(C26:Q26)</f>
        <v>8091</v>
      </c>
    </row>
    <row r="27" ht="13.5">
      <c r="A27" s="54"/>
    </row>
    <row r="28" spans="1:18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11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0</v>
      </c>
      <c r="P28" s="60" t="s">
        <v>46</v>
      </c>
      <c r="Q28" s="59" t="s">
        <v>18</v>
      </c>
      <c r="R28" s="59" t="s">
        <v>19</v>
      </c>
    </row>
    <row r="29" spans="1:18" ht="13.5">
      <c r="A29" s="57"/>
      <c r="B29" s="73" t="s">
        <v>20</v>
      </c>
      <c r="C29" s="55">
        <v>79</v>
      </c>
      <c r="D29" s="55">
        <v>184</v>
      </c>
      <c r="E29" s="55">
        <v>196</v>
      </c>
      <c r="F29" s="55">
        <v>574</v>
      </c>
      <c r="G29" s="55">
        <v>291</v>
      </c>
      <c r="H29" s="55">
        <v>127</v>
      </c>
      <c r="I29" s="55">
        <v>192</v>
      </c>
      <c r="J29" s="55">
        <v>149</v>
      </c>
      <c r="K29" s="55">
        <v>629</v>
      </c>
      <c r="L29" s="55">
        <v>57</v>
      </c>
      <c r="M29" s="55">
        <v>166</v>
      </c>
      <c r="N29" s="55">
        <v>132</v>
      </c>
      <c r="O29" s="55">
        <v>117</v>
      </c>
      <c r="P29" s="55">
        <v>20</v>
      </c>
      <c r="Q29" s="55">
        <v>639</v>
      </c>
      <c r="R29" s="55">
        <f>SUM(C29:Q29)</f>
        <v>3552</v>
      </c>
    </row>
    <row r="30" spans="1:18" ht="13.5">
      <c r="A30" s="53">
        <f>A31</f>
        <v>45169</v>
      </c>
      <c r="B30" s="74" t="s">
        <v>21</v>
      </c>
      <c r="C30" s="51">
        <v>90</v>
      </c>
      <c r="D30" s="51">
        <v>221</v>
      </c>
      <c r="E30" s="51">
        <v>232</v>
      </c>
      <c r="F30" s="51">
        <v>721</v>
      </c>
      <c r="G30" s="51">
        <v>313</v>
      </c>
      <c r="H30" s="51">
        <v>151</v>
      </c>
      <c r="I30" s="51">
        <v>266</v>
      </c>
      <c r="J30" s="51">
        <v>158</v>
      </c>
      <c r="K30" s="51">
        <v>717</v>
      </c>
      <c r="L30" s="51">
        <v>67</v>
      </c>
      <c r="M30" s="51">
        <v>167</v>
      </c>
      <c r="N30" s="51">
        <v>130</v>
      </c>
      <c r="O30" s="51">
        <v>99</v>
      </c>
      <c r="P30" s="51">
        <v>15</v>
      </c>
      <c r="Q30" s="51">
        <v>617</v>
      </c>
      <c r="R30" s="51">
        <f>SUM(C30:Q30)</f>
        <v>3964</v>
      </c>
    </row>
    <row r="31" spans="1:18" ht="13.5">
      <c r="A31" s="50">
        <f>A25+31</f>
        <v>45169</v>
      </c>
      <c r="B31" s="75" t="s">
        <v>22</v>
      </c>
      <c r="C31" s="48">
        <v>110</v>
      </c>
      <c r="D31" s="48">
        <v>226</v>
      </c>
      <c r="E31" s="48">
        <v>263</v>
      </c>
      <c r="F31" s="48">
        <v>702</v>
      </c>
      <c r="G31" s="48">
        <v>321</v>
      </c>
      <c r="H31" s="48">
        <v>145</v>
      </c>
      <c r="I31" s="48">
        <v>268</v>
      </c>
      <c r="J31" s="48">
        <v>175</v>
      </c>
      <c r="K31" s="48">
        <v>747</v>
      </c>
      <c r="L31" s="48">
        <v>65</v>
      </c>
      <c r="M31" s="48">
        <v>187</v>
      </c>
      <c r="N31" s="48">
        <v>163</v>
      </c>
      <c r="O31" s="48">
        <v>101</v>
      </c>
      <c r="P31" s="48">
        <v>17</v>
      </c>
      <c r="Q31" s="48">
        <v>649</v>
      </c>
      <c r="R31" s="48">
        <f>SUM(C31:Q31)</f>
        <v>4139</v>
      </c>
    </row>
    <row r="32" spans="1:18" ht="13.5">
      <c r="A32" s="47"/>
      <c r="B32" s="46" t="s">
        <v>23</v>
      </c>
      <c r="C32" s="45">
        <f aca="true" t="shared" si="4" ref="C32:Q32">C30+C31</f>
        <v>200</v>
      </c>
      <c r="D32" s="45">
        <f t="shared" si="4"/>
        <v>447</v>
      </c>
      <c r="E32" s="45">
        <f t="shared" si="4"/>
        <v>495</v>
      </c>
      <c r="F32" s="45">
        <f t="shared" si="4"/>
        <v>1423</v>
      </c>
      <c r="G32" s="45">
        <f t="shared" si="4"/>
        <v>634</v>
      </c>
      <c r="H32" s="45">
        <f t="shared" si="4"/>
        <v>296</v>
      </c>
      <c r="I32" s="45">
        <f t="shared" si="4"/>
        <v>534</v>
      </c>
      <c r="J32" s="45">
        <f t="shared" si="4"/>
        <v>333</v>
      </c>
      <c r="K32" s="45">
        <f t="shared" si="4"/>
        <v>1464</v>
      </c>
      <c r="L32" s="45">
        <f t="shared" si="4"/>
        <v>132</v>
      </c>
      <c r="M32" s="45">
        <f t="shared" si="4"/>
        <v>354</v>
      </c>
      <c r="N32" s="45">
        <f t="shared" si="4"/>
        <v>293</v>
      </c>
      <c r="O32" s="45">
        <f t="shared" si="4"/>
        <v>200</v>
      </c>
      <c r="P32" s="45">
        <f t="shared" si="4"/>
        <v>32</v>
      </c>
      <c r="Q32" s="45">
        <f t="shared" si="4"/>
        <v>1266</v>
      </c>
      <c r="R32" s="45">
        <f>SUM(C32:Q32)</f>
        <v>8103</v>
      </c>
    </row>
    <row r="33" ht="13.5">
      <c r="A33" s="54"/>
    </row>
    <row r="34" spans="1:18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11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0</v>
      </c>
      <c r="P34" s="60" t="s">
        <v>46</v>
      </c>
      <c r="Q34" s="59" t="s">
        <v>18</v>
      </c>
      <c r="R34" s="59" t="s">
        <v>19</v>
      </c>
    </row>
    <row r="35" spans="1:18" ht="13.5">
      <c r="A35" s="57"/>
      <c r="B35" s="73" t="s">
        <v>20</v>
      </c>
      <c r="C35" s="55">
        <v>79</v>
      </c>
      <c r="D35" s="55">
        <v>185</v>
      </c>
      <c r="E35" s="55">
        <v>195</v>
      </c>
      <c r="F35" s="55">
        <v>575</v>
      </c>
      <c r="G35" s="55">
        <v>297</v>
      </c>
      <c r="H35" s="55">
        <v>127</v>
      </c>
      <c r="I35" s="55">
        <v>192</v>
      </c>
      <c r="J35" s="55">
        <v>149</v>
      </c>
      <c r="K35" s="55">
        <v>631</v>
      </c>
      <c r="L35" s="55">
        <v>57</v>
      </c>
      <c r="M35" s="55">
        <v>164</v>
      </c>
      <c r="N35" s="55">
        <v>133</v>
      </c>
      <c r="O35" s="55">
        <v>116</v>
      </c>
      <c r="P35" s="55">
        <v>21</v>
      </c>
      <c r="Q35" s="55">
        <v>639</v>
      </c>
      <c r="R35" s="55">
        <f>SUM(C35:Q35)</f>
        <v>3560</v>
      </c>
    </row>
    <row r="36" spans="1:18" ht="13.5">
      <c r="A36" s="53">
        <f>A30</f>
        <v>45169</v>
      </c>
      <c r="B36" s="74" t="s">
        <v>21</v>
      </c>
      <c r="C36" s="51">
        <v>90</v>
      </c>
      <c r="D36" s="51">
        <v>225</v>
      </c>
      <c r="E36" s="51">
        <v>230</v>
      </c>
      <c r="F36" s="51">
        <v>723</v>
      </c>
      <c r="G36" s="51">
        <v>316</v>
      </c>
      <c r="H36" s="51">
        <v>151</v>
      </c>
      <c r="I36" s="51">
        <v>262</v>
      </c>
      <c r="J36" s="51">
        <v>158</v>
      </c>
      <c r="K36" s="51">
        <v>716</v>
      </c>
      <c r="L36" s="51">
        <v>67</v>
      </c>
      <c r="M36" s="51">
        <v>165</v>
      </c>
      <c r="N36" s="51">
        <v>129</v>
      </c>
      <c r="O36" s="51">
        <v>98</v>
      </c>
      <c r="P36" s="51">
        <v>16</v>
      </c>
      <c r="Q36" s="51">
        <v>618</v>
      </c>
      <c r="R36" s="51">
        <f>SUM(C36:Q36)</f>
        <v>3964</v>
      </c>
    </row>
    <row r="37" spans="1:18" ht="13.5">
      <c r="A37" s="50">
        <f>A31+30</f>
        <v>45199</v>
      </c>
      <c r="B37" s="75" t="s">
        <v>22</v>
      </c>
      <c r="C37" s="48">
        <v>110</v>
      </c>
      <c r="D37" s="48">
        <v>227</v>
      </c>
      <c r="E37" s="48">
        <v>262</v>
      </c>
      <c r="F37" s="48">
        <v>703</v>
      </c>
      <c r="G37" s="48">
        <v>323</v>
      </c>
      <c r="H37" s="48">
        <v>145</v>
      </c>
      <c r="I37" s="48">
        <v>268</v>
      </c>
      <c r="J37" s="48">
        <v>174</v>
      </c>
      <c r="K37" s="48">
        <v>747</v>
      </c>
      <c r="L37" s="48">
        <v>65</v>
      </c>
      <c r="M37" s="48">
        <v>188</v>
      </c>
      <c r="N37" s="48">
        <v>162</v>
      </c>
      <c r="O37" s="48">
        <v>101</v>
      </c>
      <c r="P37" s="48">
        <v>17</v>
      </c>
      <c r="Q37" s="48">
        <v>651</v>
      </c>
      <c r="R37" s="48">
        <f>SUM(C37:Q37)</f>
        <v>4143</v>
      </c>
    </row>
    <row r="38" spans="1:18" ht="13.5">
      <c r="A38" s="47"/>
      <c r="B38" s="46" t="s">
        <v>23</v>
      </c>
      <c r="C38" s="45">
        <f aca="true" t="shared" si="5" ref="C38:Q38">C36+C37</f>
        <v>200</v>
      </c>
      <c r="D38" s="45">
        <f t="shared" si="5"/>
        <v>452</v>
      </c>
      <c r="E38" s="45">
        <f t="shared" si="5"/>
        <v>492</v>
      </c>
      <c r="F38" s="45">
        <f t="shared" si="5"/>
        <v>1426</v>
      </c>
      <c r="G38" s="45">
        <f t="shared" si="5"/>
        <v>639</v>
      </c>
      <c r="H38" s="45">
        <f t="shared" si="5"/>
        <v>296</v>
      </c>
      <c r="I38" s="45">
        <f t="shared" si="5"/>
        <v>530</v>
      </c>
      <c r="J38" s="45">
        <f t="shared" si="5"/>
        <v>332</v>
      </c>
      <c r="K38" s="45">
        <f t="shared" si="5"/>
        <v>1463</v>
      </c>
      <c r="L38" s="45">
        <f t="shared" si="5"/>
        <v>132</v>
      </c>
      <c r="M38" s="45">
        <f t="shared" si="5"/>
        <v>353</v>
      </c>
      <c r="N38" s="45">
        <f t="shared" si="5"/>
        <v>291</v>
      </c>
      <c r="O38" s="45">
        <f t="shared" si="5"/>
        <v>199</v>
      </c>
      <c r="P38" s="45">
        <f t="shared" si="5"/>
        <v>33</v>
      </c>
      <c r="Q38" s="45">
        <f t="shared" si="5"/>
        <v>1269</v>
      </c>
      <c r="R38" s="45">
        <f>SUM(C38:Q38)</f>
        <v>8107</v>
      </c>
    </row>
    <row r="39" ht="13.5">
      <c r="A39" s="54"/>
    </row>
    <row r="40" spans="1:18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11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0</v>
      </c>
      <c r="P40" s="60" t="s">
        <v>46</v>
      </c>
      <c r="Q40" s="59" t="s">
        <v>18</v>
      </c>
      <c r="R40" s="59" t="s">
        <v>19</v>
      </c>
    </row>
    <row r="41" spans="1:18" ht="13.5">
      <c r="A41" s="57"/>
      <c r="B41" s="73" t="s">
        <v>20</v>
      </c>
      <c r="C41" s="55">
        <v>79</v>
      </c>
      <c r="D41" s="55">
        <v>186</v>
      </c>
      <c r="E41" s="55">
        <v>197</v>
      </c>
      <c r="F41" s="55">
        <v>574</v>
      </c>
      <c r="G41" s="55">
        <v>299</v>
      </c>
      <c r="H41" s="55">
        <v>126</v>
      </c>
      <c r="I41" s="55">
        <v>193</v>
      </c>
      <c r="J41" s="55">
        <v>150</v>
      </c>
      <c r="K41" s="55">
        <v>628</v>
      </c>
      <c r="L41" s="55">
        <v>57</v>
      </c>
      <c r="M41" s="55">
        <v>161</v>
      </c>
      <c r="N41" s="55">
        <v>132</v>
      </c>
      <c r="O41" s="55">
        <v>113</v>
      </c>
      <c r="P41" s="55">
        <v>21</v>
      </c>
      <c r="Q41" s="55">
        <v>639</v>
      </c>
      <c r="R41" s="55">
        <f>SUM(C41:Q41)</f>
        <v>3555</v>
      </c>
    </row>
    <row r="42" spans="1:18" ht="13.5">
      <c r="A42" s="53">
        <f>A36</f>
        <v>45169</v>
      </c>
      <c r="B42" s="74" t="s">
        <v>21</v>
      </c>
      <c r="C42" s="51">
        <v>90</v>
      </c>
      <c r="D42" s="51">
        <v>225</v>
      </c>
      <c r="E42" s="51">
        <v>232</v>
      </c>
      <c r="F42" s="51">
        <v>726</v>
      </c>
      <c r="G42" s="51">
        <v>318</v>
      </c>
      <c r="H42" s="51">
        <v>150</v>
      </c>
      <c r="I42" s="51">
        <v>262</v>
      </c>
      <c r="J42" s="51">
        <v>159</v>
      </c>
      <c r="K42" s="51">
        <v>717</v>
      </c>
      <c r="L42" s="51">
        <v>67</v>
      </c>
      <c r="M42" s="51">
        <v>165</v>
      </c>
      <c r="N42" s="51">
        <v>127</v>
      </c>
      <c r="O42" s="51">
        <v>95</v>
      </c>
      <c r="P42" s="51">
        <v>16</v>
      </c>
      <c r="Q42" s="51">
        <v>617</v>
      </c>
      <c r="R42" s="51">
        <f>SUM(C42:Q42)</f>
        <v>3966</v>
      </c>
    </row>
    <row r="43" spans="1:18" ht="13.5">
      <c r="A43" s="50">
        <f>A37+31</f>
        <v>45230</v>
      </c>
      <c r="B43" s="75" t="s">
        <v>22</v>
      </c>
      <c r="C43" s="48">
        <v>110</v>
      </c>
      <c r="D43" s="48">
        <v>229</v>
      </c>
      <c r="E43" s="48">
        <v>262</v>
      </c>
      <c r="F43" s="48">
        <v>702</v>
      </c>
      <c r="G43" s="48">
        <v>322</v>
      </c>
      <c r="H43" s="48">
        <v>144</v>
      </c>
      <c r="I43" s="48">
        <v>269</v>
      </c>
      <c r="J43" s="48">
        <v>174</v>
      </c>
      <c r="K43" s="48">
        <v>746</v>
      </c>
      <c r="L43" s="48">
        <v>64</v>
      </c>
      <c r="M43" s="48">
        <v>184</v>
      </c>
      <c r="N43" s="48">
        <v>161</v>
      </c>
      <c r="O43" s="48">
        <v>100</v>
      </c>
      <c r="P43" s="48">
        <v>17</v>
      </c>
      <c r="Q43" s="48">
        <v>653</v>
      </c>
      <c r="R43" s="48">
        <f>SUM(C43:Q43)</f>
        <v>4137</v>
      </c>
    </row>
    <row r="44" spans="1:18" ht="13.5">
      <c r="A44" s="47"/>
      <c r="B44" s="46" t="s">
        <v>23</v>
      </c>
      <c r="C44" s="45">
        <f aca="true" t="shared" si="6" ref="C44:P44">C42+C43</f>
        <v>200</v>
      </c>
      <c r="D44" s="45">
        <f t="shared" si="6"/>
        <v>454</v>
      </c>
      <c r="E44" s="45">
        <v>494</v>
      </c>
      <c r="F44" s="45">
        <f t="shared" si="6"/>
        <v>1428</v>
      </c>
      <c r="G44" s="45">
        <f t="shared" si="6"/>
        <v>640</v>
      </c>
      <c r="H44" s="45">
        <f t="shared" si="6"/>
        <v>294</v>
      </c>
      <c r="I44" s="45">
        <f t="shared" si="6"/>
        <v>531</v>
      </c>
      <c r="J44" s="45">
        <f t="shared" si="6"/>
        <v>333</v>
      </c>
      <c r="K44" s="45">
        <f t="shared" si="6"/>
        <v>1463</v>
      </c>
      <c r="L44" s="45">
        <f t="shared" si="6"/>
        <v>131</v>
      </c>
      <c r="M44" s="45">
        <f t="shared" si="6"/>
        <v>349</v>
      </c>
      <c r="N44" s="45">
        <f t="shared" si="6"/>
        <v>288</v>
      </c>
      <c r="O44" s="45">
        <f t="shared" si="6"/>
        <v>195</v>
      </c>
      <c r="P44" s="45">
        <f t="shared" si="6"/>
        <v>33</v>
      </c>
      <c r="Q44" s="45">
        <f>Q42+Q43</f>
        <v>1270</v>
      </c>
      <c r="R44" s="45">
        <f>SUM(C44:Q44)</f>
        <v>8103</v>
      </c>
    </row>
    <row r="45" ht="13.5">
      <c r="A45" s="54"/>
    </row>
    <row r="46" spans="1:18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11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0</v>
      </c>
      <c r="P46" s="60" t="s">
        <v>46</v>
      </c>
      <c r="Q46" s="59" t="s">
        <v>18</v>
      </c>
      <c r="R46" s="59" t="s">
        <v>19</v>
      </c>
    </row>
    <row r="47" spans="1:18" ht="13.5">
      <c r="A47" s="57"/>
      <c r="B47" s="73" t="s">
        <v>20</v>
      </c>
      <c r="C47" s="55">
        <v>78</v>
      </c>
      <c r="D47" s="55">
        <v>185</v>
      </c>
      <c r="E47" s="55">
        <v>195</v>
      </c>
      <c r="F47" s="55">
        <v>571</v>
      </c>
      <c r="G47" s="55">
        <v>296</v>
      </c>
      <c r="H47" s="55">
        <v>125</v>
      </c>
      <c r="I47" s="55">
        <v>193</v>
      </c>
      <c r="J47" s="55">
        <v>150</v>
      </c>
      <c r="K47" s="55">
        <v>626</v>
      </c>
      <c r="L47" s="55">
        <v>57</v>
      </c>
      <c r="M47" s="55">
        <v>161</v>
      </c>
      <c r="N47" s="55">
        <v>131</v>
      </c>
      <c r="O47" s="55">
        <v>113</v>
      </c>
      <c r="P47" s="55">
        <v>21</v>
      </c>
      <c r="Q47" s="55">
        <v>633</v>
      </c>
      <c r="R47" s="55">
        <f>SUM(C47:Q47)</f>
        <v>3535</v>
      </c>
    </row>
    <row r="48" spans="1:18" ht="13.5">
      <c r="A48" s="53">
        <f>A42</f>
        <v>45169</v>
      </c>
      <c r="B48" s="74" t="s">
        <v>21</v>
      </c>
      <c r="C48" s="51">
        <v>88</v>
      </c>
      <c r="D48" s="51">
        <v>225</v>
      </c>
      <c r="E48" s="51">
        <v>230</v>
      </c>
      <c r="F48" s="51">
        <v>726</v>
      </c>
      <c r="G48" s="51">
        <v>317</v>
      </c>
      <c r="H48" s="51">
        <v>149</v>
      </c>
      <c r="I48" s="51">
        <v>263</v>
      </c>
      <c r="J48" s="51">
        <v>159</v>
      </c>
      <c r="K48" s="51">
        <v>715</v>
      </c>
      <c r="L48" s="51">
        <v>67</v>
      </c>
      <c r="M48" s="51">
        <v>165</v>
      </c>
      <c r="N48" s="51">
        <v>127</v>
      </c>
      <c r="O48" s="51">
        <v>97</v>
      </c>
      <c r="P48" s="51">
        <v>16</v>
      </c>
      <c r="Q48" s="51">
        <v>613</v>
      </c>
      <c r="R48" s="51">
        <f>SUM(C48:Q48)</f>
        <v>3957</v>
      </c>
    </row>
    <row r="49" spans="1:18" ht="13.5">
      <c r="A49" s="50">
        <f>A43+30</f>
        <v>45260</v>
      </c>
      <c r="B49" s="75" t="s">
        <v>22</v>
      </c>
      <c r="C49" s="48">
        <v>109</v>
      </c>
      <c r="D49" s="48">
        <v>228</v>
      </c>
      <c r="E49" s="48">
        <v>262</v>
      </c>
      <c r="F49" s="48">
        <v>700</v>
      </c>
      <c r="G49" s="48">
        <v>320</v>
      </c>
      <c r="H49" s="48">
        <v>143</v>
      </c>
      <c r="I49" s="48">
        <v>269</v>
      </c>
      <c r="J49" s="48">
        <v>174</v>
      </c>
      <c r="K49" s="48">
        <v>745</v>
      </c>
      <c r="L49" s="48">
        <v>64</v>
      </c>
      <c r="M49" s="48">
        <v>183</v>
      </c>
      <c r="N49" s="48">
        <v>160</v>
      </c>
      <c r="O49" s="48">
        <v>97</v>
      </c>
      <c r="P49" s="48">
        <v>17</v>
      </c>
      <c r="Q49" s="48">
        <v>651</v>
      </c>
      <c r="R49" s="48">
        <f>SUM(C49:Q49)</f>
        <v>4122</v>
      </c>
    </row>
    <row r="50" spans="1:18" ht="13.5">
      <c r="A50" s="47"/>
      <c r="B50" s="46" t="s">
        <v>23</v>
      </c>
      <c r="C50" s="45">
        <f aca="true" t="shared" si="7" ref="C50:Q50">C48+C49</f>
        <v>197</v>
      </c>
      <c r="D50" s="45">
        <f t="shared" si="7"/>
        <v>453</v>
      </c>
      <c r="E50" s="45">
        <f t="shared" si="7"/>
        <v>492</v>
      </c>
      <c r="F50" s="45">
        <f t="shared" si="7"/>
        <v>1426</v>
      </c>
      <c r="G50" s="45">
        <f t="shared" si="7"/>
        <v>637</v>
      </c>
      <c r="H50" s="45">
        <f t="shared" si="7"/>
        <v>292</v>
      </c>
      <c r="I50" s="45">
        <f t="shared" si="7"/>
        <v>532</v>
      </c>
      <c r="J50" s="45">
        <f t="shared" si="7"/>
        <v>333</v>
      </c>
      <c r="K50" s="45">
        <f t="shared" si="7"/>
        <v>1460</v>
      </c>
      <c r="L50" s="45">
        <f t="shared" si="7"/>
        <v>131</v>
      </c>
      <c r="M50" s="45">
        <f t="shared" si="7"/>
        <v>348</v>
      </c>
      <c r="N50" s="45">
        <f t="shared" si="7"/>
        <v>287</v>
      </c>
      <c r="O50" s="45">
        <f t="shared" si="7"/>
        <v>194</v>
      </c>
      <c r="P50" s="45">
        <f t="shared" si="7"/>
        <v>33</v>
      </c>
      <c r="Q50" s="45">
        <f t="shared" si="7"/>
        <v>1264</v>
      </c>
      <c r="R50" s="45">
        <f>SUM(C50:Q50)</f>
        <v>8079</v>
      </c>
    </row>
    <row r="51" ht="13.5">
      <c r="A51" s="54"/>
    </row>
    <row r="52" spans="1:18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11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0</v>
      </c>
      <c r="P52" s="60" t="s">
        <v>46</v>
      </c>
      <c r="Q52" s="59" t="s">
        <v>18</v>
      </c>
      <c r="R52" s="59" t="s">
        <v>19</v>
      </c>
    </row>
    <row r="53" spans="1:18" ht="13.5">
      <c r="A53" s="57"/>
      <c r="B53" s="73" t="s">
        <v>20</v>
      </c>
      <c r="C53" s="55">
        <v>77</v>
      </c>
      <c r="D53" s="55">
        <v>185</v>
      </c>
      <c r="E53" s="55">
        <v>192</v>
      </c>
      <c r="F53" s="55">
        <v>575</v>
      </c>
      <c r="G53" s="55">
        <v>298</v>
      </c>
      <c r="H53" s="55">
        <v>124</v>
      </c>
      <c r="I53" s="55">
        <v>193</v>
      </c>
      <c r="J53" s="55">
        <v>150</v>
      </c>
      <c r="K53" s="55">
        <v>631</v>
      </c>
      <c r="L53" s="55">
        <v>56</v>
      </c>
      <c r="M53" s="55">
        <v>164</v>
      </c>
      <c r="N53" s="55">
        <v>128</v>
      </c>
      <c r="O53" s="55">
        <v>112</v>
      </c>
      <c r="P53" s="55">
        <v>22</v>
      </c>
      <c r="Q53" s="55">
        <v>634</v>
      </c>
      <c r="R53" s="55">
        <f>SUM(C53:Q53)</f>
        <v>3541</v>
      </c>
    </row>
    <row r="54" spans="1:18" ht="13.5">
      <c r="A54" s="53">
        <f>A48</f>
        <v>45169</v>
      </c>
      <c r="B54" s="74" t="s">
        <v>21</v>
      </c>
      <c r="C54" s="51">
        <v>87</v>
      </c>
      <c r="D54" s="51">
        <v>225</v>
      </c>
      <c r="E54" s="51">
        <v>229</v>
      </c>
      <c r="F54" s="51">
        <v>729</v>
      </c>
      <c r="G54" s="51">
        <v>318</v>
      </c>
      <c r="H54" s="51">
        <v>148</v>
      </c>
      <c r="I54" s="51">
        <v>263</v>
      </c>
      <c r="J54" s="51">
        <v>159</v>
      </c>
      <c r="K54" s="51">
        <v>719</v>
      </c>
      <c r="L54" s="51">
        <v>67</v>
      </c>
      <c r="M54" s="51">
        <v>170</v>
      </c>
      <c r="N54" s="51">
        <v>122</v>
      </c>
      <c r="O54" s="51">
        <v>96</v>
      </c>
      <c r="P54" s="51">
        <v>17</v>
      </c>
      <c r="Q54" s="51">
        <v>612</v>
      </c>
      <c r="R54" s="51">
        <f>SUM(C54:Q54)</f>
        <v>3961</v>
      </c>
    </row>
    <row r="55" spans="1:18" ht="13.5">
      <c r="A55" s="50">
        <f>A49+31</f>
        <v>45291</v>
      </c>
      <c r="B55" s="75" t="s">
        <v>22</v>
      </c>
      <c r="C55" s="48">
        <v>109</v>
      </c>
      <c r="D55" s="48">
        <v>228</v>
      </c>
      <c r="E55" s="48">
        <v>260</v>
      </c>
      <c r="F55" s="48">
        <v>705</v>
      </c>
      <c r="G55" s="48">
        <v>321</v>
      </c>
      <c r="H55" s="48">
        <v>143</v>
      </c>
      <c r="I55" s="48">
        <v>269</v>
      </c>
      <c r="J55" s="48">
        <v>175</v>
      </c>
      <c r="K55" s="48">
        <v>746</v>
      </c>
      <c r="L55" s="48">
        <v>63</v>
      </c>
      <c r="M55" s="48">
        <v>184</v>
      </c>
      <c r="N55" s="48">
        <v>159</v>
      </c>
      <c r="O55" s="48">
        <v>97</v>
      </c>
      <c r="P55" s="48">
        <v>17</v>
      </c>
      <c r="Q55" s="48">
        <v>655</v>
      </c>
      <c r="R55" s="48">
        <f>SUM(C55:Q55)</f>
        <v>4131</v>
      </c>
    </row>
    <row r="56" spans="1:18" ht="13.5">
      <c r="A56" s="47"/>
      <c r="B56" s="46" t="s">
        <v>23</v>
      </c>
      <c r="C56" s="45">
        <f aca="true" t="shared" si="8" ref="C56:Q56">C54+C55</f>
        <v>196</v>
      </c>
      <c r="D56" s="45">
        <f t="shared" si="8"/>
        <v>453</v>
      </c>
      <c r="E56" s="45">
        <f t="shared" si="8"/>
        <v>489</v>
      </c>
      <c r="F56" s="45">
        <f t="shared" si="8"/>
        <v>1434</v>
      </c>
      <c r="G56" s="45">
        <f>G54+G55</f>
        <v>639</v>
      </c>
      <c r="H56" s="45">
        <f t="shared" si="8"/>
        <v>291</v>
      </c>
      <c r="I56" s="45">
        <f t="shared" si="8"/>
        <v>532</v>
      </c>
      <c r="J56" s="45">
        <f t="shared" si="8"/>
        <v>334</v>
      </c>
      <c r="K56" s="45">
        <f t="shared" si="8"/>
        <v>1465</v>
      </c>
      <c r="L56" s="45">
        <f t="shared" si="8"/>
        <v>130</v>
      </c>
      <c r="M56" s="45">
        <f t="shared" si="8"/>
        <v>354</v>
      </c>
      <c r="N56" s="45">
        <f t="shared" si="8"/>
        <v>281</v>
      </c>
      <c r="O56" s="45">
        <f t="shared" si="8"/>
        <v>193</v>
      </c>
      <c r="P56" s="45">
        <f t="shared" si="8"/>
        <v>34</v>
      </c>
      <c r="Q56" s="45">
        <f t="shared" si="8"/>
        <v>1267</v>
      </c>
      <c r="R56" s="45">
        <f>SUM(C56:Q56)</f>
        <v>8092</v>
      </c>
    </row>
    <row r="57" ht="13.5">
      <c r="A57" s="54"/>
    </row>
    <row r="58" spans="1:18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11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0</v>
      </c>
      <c r="P58" s="60" t="s">
        <v>46</v>
      </c>
      <c r="Q58" s="59" t="s">
        <v>18</v>
      </c>
      <c r="R58" s="59" t="s">
        <v>19</v>
      </c>
    </row>
    <row r="59" spans="1:18" ht="13.5">
      <c r="A59" s="57"/>
      <c r="B59" s="73" t="s">
        <v>20</v>
      </c>
      <c r="C59" s="55">
        <v>76</v>
      </c>
      <c r="D59" s="55">
        <v>184</v>
      </c>
      <c r="E59" s="55">
        <v>192</v>
      </c>
      <c r="F59" s="55">
        <v>573</v>
      </c>
      <c r="G59" s="55">
        <v>297</v>
      </c>
      <c r="H59" s="55">
        <v>122</v>
      </c>
      <c r="I59" s="55">
        <v>192</v>
      </c>
      <c r="J59" s="55">
        <v>150</v>
      </c>
      <c r="K59" s="55">
        <v>633</v>
      </c>
      <c r="L59" s="55">
        <v>57</v>
      </c>
      <c r="M59" s="55">
        <v>164</v>
      </c>
      <c r="N59" s="55">
        <v>130</v>
      </c>
      <c r="O59" s="55">
        <v>115</v>
      </c>
      <c r="P59" s="55">
        <v>20</v>
      </c>
      <c r="Q59" s="55">
        <v>637</v>
      </c>
      <c r="R59" s="55">
        <f>SUM(C59:Q59)</f>
        <v>3542</v>
      </c>
    </row>
    <row r="60" spans="1:18" ht="13.5">
      <c r="A60" s="53" t="str">
        <f>CONCATENATE("令和",IF(YEAR(A61)-2018=1,"元",YEAR(A61)-2018),"年")</f>
        <v>令和6年</v>
      </c>
      <c r="B60" s="74" t="s">
        <v>21</v>
      </c>
      <c r="C60" s="51">
        <v>87</v>
      </c>
      <c r="D60" s="51">
        <v>224</v>
      </c>
      <c r="E60" s="51">
        <v>229</v>
      </c>
      <c r="F60" s="51">
        <v>729</v>
      </c>
      <c r="G60" s="51">
        <v>318</v>
      </c>
      <c r="H60" s="51">
        <v>147</v>
      </c>
      <c r="I60" s="51">
        <v>263</v>
      </c>
      <c r="J60" s="51">
        <v>159</v>
      </c>
      <c r="K60" s="51">
        <v>719</v>
      </c>
      <c r="L60" s="51">
        <v>67</v>
      </c>
      <c r="M60" s="51">
        <v>170</v>
      </c>
      <c r="N60" s="51">
        <v>122</v>
      </c>
      <c r="O60" s="51">
        <v>98</v>
      </c>
      <c r="P60" s="51">
        <v>15</v>
      </c>
      <c r="Q60" s="51">
        <v>616</v>
      </c>
      <c r="R60" s="51">
        <f>SUM(C60:Q60)</f>
        <v>3963</v>
      </c>
    </row>
    <row r="61" spans="1:18" ht="13.5">
      <c r="A61" s="50">
        <f>A55+31</f>
        <v>45322</v>
      </c>
      <c r="B61" s="75" t="s">
        <v>22</v>
      </c>
      <c r="C61" s="48">
        <v>107</v>
      </c>
      <c r="D61" s="48">
        <v>226</v>
      </c>
      <c r="E61" s="48">
        <v>260</v>
      </c>
      <c r="F61" s="48">
        <v>702</v>
      </c>
      <c r="G61" s="48">
        <v>322</v>
      </c>
      <c r="H61" s="48">
        <v>142</v>
      </c>
      <c r="I61" s="48">
        <v>267</v>
      </c>
      <c r="J61" s="48">
        <v>174</v>
      </c>
      <c r="K61" s="48">
        <v>749</v>
      </c>
      <c r="L61" s="48">
        <v>64</v>
      </c>
      <c r="M61" s="48">
        <v>183</v>
      </c>
      <c r="N61" s="48">
        <v>161</v>
      </c>
      <c r="O61" s="48">
        <v>99</v>
      </c>
      <c r="P61" s="48">
        <v>17</v>
      </c>
      <c r="Q61" s="48">
        <v>659</v>
      </c>
      <c r="R61" s="48">
        <f>SUM(C61:Q61)</f>
        <v>4132</v>
      </c>
    </row>
    <row r="62" spans="1:18" ht="13.5">
      <c r="A62" s="47"/>
      <c r="B62" s="46" t="s">
        <v>23</v>
      </c>
      <c r="C62" s="45">
        <f aca="true" t="shared" si="9" ref="C62:Q62">C60+C61</f>
        <v>194</v>
      </c>
      <c r="D62" s="45">
        <f t="shared" si="9"/>
        <v>450</v>
      </c>
      <c r="E62" s="45">
        <f t="shared" si="9"/>
        <v>489</v>
      </c>
      <c r="F62" s="45">
        <f t="shared" si="9"/>
        <v>1431</v>
      </c>
      <c r="G62" s="45">
        <f t="shared" si="9"/>
        <v>640</v>
      </c>
      <c r="H62" s="45">
        <f t="shared" si="9"/>
        <v>289</v>
      </c>
      <c r="I62" s="45">
        <f t="shared" si="9"/>
        <v>530</v>
      </c>
      <c r="J62" s="45">
        <f t="shared" si="9"/>
        <v>333</v>
      </c>
      <c r="K62" s="45">
        <f t="shared" si="9"/>
        <v>1468</v>
      </c>
      <c r="L62" s="45">
        <f t="shared" si="9"/>
        <v>131</v>
      </c>
      <c r="M62" s="45">
        <f t="shared" si="9"/>
        <v>353</v>
      </c>
      <c r="N62" s="45">
        <f t="shared" si="9"/>
        <v>283</v>
      </c>
      <c r="O62" s="45">
        <f t="shared" si="9"/>
        <v>197</v>
      </c>
      <c r="P62" s="45">
        <f t="shared" si="9"/>
        <v>32</v>
      </c>
      <c r="Q62" s="45">
        <f t="shared" si="9"/>
        <v>1275</v>
      </c>
      <c r="R62" s="45">
        <f>SUM(C62:Q62)</f>
        <v>8095</v>
      </c>
    </row>
    <row r="63" ht="13.5">
      <c r="A63" s="54"/>
    </row>
    <row r="64" spans="1:18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11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0</v>
      </c>
      <c r="P64" s="60" t="s">
        <v>46</v>
      </c>
      <c r="Q64" s="59" t="s">
        <v>18</v>
      </c>
      <c r="R64" s="59" t="s">
        <v>19</v>
      </c>
    </row>
    <row r="65" spans="1:18" s="54" customFormat="1" ht="13.5">
      <c r="A65" s="57"/>
      <c r="B65" s="73" t="s">
        <v>20</v>
      </c>
      <c r="C65" s="55">
        <v>76</v>
      </c>
      <c r="D65" s="55">
        <v>182</v>
      </c>
      <c r="E65" s="55">
        <v>192</v>
      </c>
      <c r="F65" s="55">
        <v>572</v>
      </c>
      <c r="G65" s="55">
        <v>293</v>
      </c>
      <c r="H65" s="55">
        <v>122</v>
      </c>
      <c r="I65" s="55">
        <v>192</v>
      </c>
      <c r="J65" s="55">
        <v>151</v>
      </c>
      <c r="K65" s="55">
        <v>634</v>
      </c>
      <c r="L65" s="55">
        <v>57</v>
      </c>
      <c r="M65" s="55">
        <v>166</v>
      </c>
      <c r="N65" s="55">
        <v>132</v>
      </c>
      <c r="O65" s="55">
        <v>114</v>
      </c>
      <c r="P65" s="55">
        <v>20</v>
      </c>
      <c r="Q65" s="55">
        <v>638</v>
      </c>
      <c r="R65" s="55">
        <f>SUM(C65:Q65)</f>
        <v>3541</v>
      </c>
    </row>
    <row r="66" spans="1:18" ht="13.5">
      <c r="A66" s="53" t="str">
        <f>CONCATENATE("令和",IF(YEAR(A67)-2018=1,"元",YEAR(A67)-2018),"年")</f>
        <v>令和6年</v>
      </c>
      <c r="B66" s="74" t="s">
        <v>21</v>
      </c>
      <c r="C66" s="51">
        <v>86</v>
      </c>
      <c r="D66" s="51">
        <v>224</v>
      </c>
      <c r="E66" s="51">
        <v>230</v>
      </c>
      <c r="F66" s="51">
        <v>727</v>
      </c>
      <c r="G66" s="51">
        <v>314</v>
      </c>
      <c r="H66" s="51">
        <v>147</v>
      </c>
      <c r="I66" s="51">
        <v>262</v>
      </c>
      <c r="J66" s="51">
        <v>160</v>
      </c>
      <c r="K66" s="51">
        <v>719</v>
      </c>
      <c r="L66" s="51">
        <v>67</v>
      </c>
      <c r="M66" s="51">
        <v>170</v>
      </c>
      <c r="N66" s="51">
        <v>123</v>
      </c>
      <c r="O66" s="51">
        <v>96</v>
      </c>
      <c r="P66" s="51">
        <v>15</v>
      </c>
      <c r="Q66" s="51">
        <v>619</v>
      </c>
      <c r="R66" s="51">
        <f>SUM(C66:Q66)</f>
        <v>3959</v>
      </c>
    </row>
    <row r="67" spans="1:18" ht="13.5">
      <c r="A67" s="50">
        <f>A61+29</f>
        <v>45351</v>
      </c>
      <c r="B67" s="75" t="s">
        <v>22</v>
      </c>
      <c r="C67" s="48">
        <v>107</v>
      </c>
      <c r="D67" s="48">
        <v>224</v>
      </c>
      <c r="E67" s="48">
        <v>262</v>
      </c>
      <c r="F67" s="48">
        <v>705</v>
      </c>
      <c r="G67" s="48">
        <v>322</v>
      </c>
      <c r="H67" s="48">
        <v>142</v>
      </c>
      <c r="I67" s="48">
        <v>267</v>
      </c>
      <c r="J67" s="48">
        <v>173</v>
      </c>
      <c r="K67" s="48">
        <v>748</v>
      </c>
      <c r="L67" s="48">
        <v>64</v>
      </c>
      <c r="M67" s="48">
        <v>185</v>
      </c>
      <c r="N67" s="48">
        <v>161</v>
      </c>
      <c r="O67" s="48">
        <v>99</v>
      </c>
      <c r="P67" s="48">
        <v>17</v>
      </c>
      <c r="Q67" s="48">
        <v>661</v>
      </c>
      <c r="R67" s="48">
        <f>SUM(C67:Q67)</f>
        <v>4137</v>
      </c>
    </row>
    <row r="68" spans="1:18" ht="13.5">
      <c r="A68" s="47"/>
      <c r="B68" s="46" t="s">
        <v>23</v>
      </c>
      <c r="C68" s="45">
        <f>C66+C67</f>
        <v>193</v>
      </c>
      <c r="D68" s="45">
        <f>D66+D67</f>
        <v>448</v>
      </c>
      <c r="E68" s="45">
        <f>E66+E67</f>
        <v>492</v>
      </c>
      <c r="F68" s="45">
        <f>F66+F67</f>
        <v>1432</v>
      </c>
      <c r="G68" s="45">
        <f>G66+G67</f>
        <v>636</v>
      </c>
      <c r="H68" s="45">
        <f aca="true" t="shared" si="10" ref="H68:Q68">H66+H67</f>
        <v>289</v>
      </c>
      <c r="I68" s="45">
        <f t="shared" si="10"/>
        <v>529</v>
      </c>
      <c r="J68" s="45">
        <f t="shared" si="10"/>
        <v>333</v>
      </c>
      <c r="K68" s="45">
        <f t="shared" si="10"/>
        <v>1467</v>
      </c>
      <c r="L68" s="45">
        <f t="shared" si="10"/>
        <v>131</v>
      </c>
      <c r="M68" s="45">
        <f t="shared" si="10"/>
        <v>355</v>
      </c>
      <c r="N68" s="45">
        <f t="shared" si="10"/>
        <v>284</v>
      </c>
      <c r="O68" s="45">
        <f t="shared" si="10"/>
        <v>195</v>
      </c>
      <c r="P68" s="45">
        <f t="shared" si="10"/>
        <v>32</v>
      </c>
      <c r="Q68" s="45">
        <f t="shared" si="10"/>
        <v>1280</v>
      </c>
      <c r="R68" s="45">
        <f>SUM(C68:Q68)</f>
        <v>8096</v>
      </c>
    </row>
    <row r="69" ht="13.5">
      <c r="A69" s="54"/>
    </row>
    <row r="70" spans="1:18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0</v>
      </c>
      <c r="P70" s="60" t="s">
        <v>46</v>
      </c>
      <c r="Q70" s="59" t="s">
        <v>18</v>
      </c>
      <c r="R70" s="59" t="s">
        <v>19</v>
      </c>
    </row>
    <row r="71" spans="1:18" s="54" customFormat="1" ht="13.5">
      <c r="A71" s="57"/>
      <c r="B71" s="73" t="s">
        <v>20</v>
      </c>
      <c r="C71" s="55">
        <v>79</v>
      </c>
      <c r="D71" s="55">
        <v>184</v>
      </c>
      <c r="E71" s="55">
        <v>195</v>
      </c>
      <c r="F71" s="55">
        <v>579</v>
      </c>
      <c r="G71" s="55">
        <v>299</v>
      </c>
      <c r="H71" s="55">
        <v>121</v>
      </c>
      <c r="I71" s="55">
        <v>192</v>
      </c>
      <c r="J71" s="55">
        <v>151</v>
      </c>
      <c r="K71" s="55">
        <v>635</v>
      </c>
      <c r="L71" s="55">
        <v>57</v>
      </c>
      <c r="M71" s="55">
        <v>166</v>
      </c>
      <c r="N71" s="55">
        <v>136</v>
      </c>
      <c r="O71" s="55">
        <v>110</v>
      </c>
      <c r="P71" s="69">
        <v>21</v>
      </c>
      <c r="Q71" s="55">
        <v>641</v>
      </c>
      <c r="R71" s="55">
        <f>SUM(C71:Q71)</f>
        <v>3566</v>
      </c>
    </row>
    <row r="72" spans="1:18" ht="13.5">
      <c r="A72" s="53" t="str">
        <f>CONCATENATE("令和",IF(YEAR(A73)-2018=1,"元",YEAR(A73)-2018),"年")</f>
        <v>令和6年</v>
      </c>
      <c r="B72" s="74" t="s">
        <v>21</v>
      </c>
      <c r="C72" s="51">
        <v>88</v>
      </c>
      <c r="D72" s="51">
        <v>225</v>
      </c>
      <c r="E72" s="51">
        <v>233</v>
      </c>
      <c r="F72" s="51">
        <v>723</v>
      </c>
      <c r="G72" s="51">
        <v>316</v>
      </c>
      <c r="H72" s="51">
        <v>145</v>
      </c>
      <c r="I72" s="51">
        <v>257</v>
      </c>
      <c r="J72" s="51">
        <v>157</v>
      </c>
      <c r="K72" s="51">
        <v>717</v>
      </c>
      <c r="L72" s="51">
        <v>67</v>
      </c>
      <c r="M72" s="51">
        <v>169</v>
      </c>
      <c r="N72" s="51">
        <v>125</v>
      </c>
      <c r="O72" s="51">
        <v>95</v>
      </c>
      <c r="P72" s="70">
        <v>16</v>
      </c>
      <c r="Q72" s="51">
        <v>620</v>
      </c>
      <c r="R72" s="51">
        <f>SUM(C72:Q72)</f>
        <v>3953</v>
      </c>
    </row>
    <row r="73" spans="1:18" ht="13.5">
      <c r="A73" s="50">
        <f>A67+31</f>
        <v>45382</v>
      </c>
      <c r="B73" s="75" t="s">
        <v>22</v>
      </c>
      <c r="C73" s="48">
        <v>109</v>
      </c>
      <c r="D73" s="48">
        <v>223</v>
      </c>
      <c r="E73" s="48">
        <v>263</v>
      </c>
      <c r="F73" s="48">
        <v>707</v>
      </c>
      <c r="G73" s="48">
        <v>329</v>
      </c>
      <c r="H73" s="48">
        <v>140</v>
      </c>
      <c r="I73" s="48">
        <v>267</v>
      </c>
      <c r="J73" s="48">
        <v>172</v>
      </c>
      <c r="K73" s="48">
        <v>743</v>
      </c>
      <c r="L73" s="48">
        <v>64</v>
      </c>
      <c r="M73" s="48">
        <v>184</v>
      </c>
      <c r="N73" s="48">
        <v>162</v>
      </c>
      <c r="O73" s="48">
        <v>98</v>
      </c>
      <c r="P73" s="71">
        <v>17</v>
      </c>
      <c r="Q73" s="48">
        <v>665</v>
      </c>
      <c r="R73" s="48">
        <f>SUM(C73:Q73)</f>
        <v>4143</v>
      </c>
    </row>
    <row r="74" spans="1:18" ht="13.5">
      <c r="A74" s="47"/>
      <c r="B74" s="46" t="s">
        <v>23</v>
      </c>
      <c r="C74" s="45">
        <f aca="true" t="shared" si="11" ref="C74:Q74">C72+C73</f>
        <v>197</v>
      </c>
      <c r="D74" s="45">
        <f t="shared" si="11"/>
        <v>448</v>
      </c>
      <c r="E74" s="45">
        <f t="shared" si="11"/>
        <v>496</v>
      </c>
      <c r="F74" s="45">
        <f t="shared" si="11"/>
        <v>1430</v>
      </c>
      <c r="G74" s="45">
        <f t="shared" si="11"/>
        <v>645</v>
      </c>
      <c r="H74" s="45">
        <f t="shared" si="11"/>
        <v>285</v>
      </c>
      <c r="I74" s="45">
        <f t="shared" si="11"/>
        <v>524</v>
      </c>
      <c r="J74" s="45">
        <f t="shared" si="11"/>
        <v>329</v>
      </c>
      <c r="K74" s="45">
        <f t="shared" si="11"/>
        <v>1460</v>
      </c>
      <c r="L74" s="45">
        <f t="shared" si="11"/>
        <v>131</v>
      </c>
      <c r="M74" s="45">
        <f t="shared" si="11"/>
        <v>353</v>
      </c>
      <c r="N74" s="45">
        <f t="shared" si="11"/>
        <v>287</v>
      </c>
      <c r="O74" s="45">
        <f t="shared" si="11"/>
        <v>193</v>
      </c>
      <c r="P74" s="72">
        <f>P72+P73</f>
        <v>33</v>
      </c>
      <c r="Q74" s="45">
        <f t="shared" si="11"/>
        <v>1285</v>
      </c>
      <c r="R74" s="45">
        <f>SUM(C74:Q74)</f>
        <v>8096</v>
      </c>
    </row>
  </sheetData>
  <sheetProtection/>
  <conditionalFormatting sqref="A12">
    <cfRule type="cellIs" priority="11" dxfId="55" operator="between" stopIfTrue="1">
      <formula>43586</formula>
      <formula>43830</formula>
    </cfRule>
  </conditionalFormatting>
  <conditionalFormatting sqref="A18">
    <cfRule type="cellIs" priority="10" dxfId="55" operator="between" stopIfTrue="1">
      <formula>43586</formula>
      <formula>43830</formula>
    </cfRule>
  </conditionalFormatting>
  <conditionalFormatting sqref="A24">
    <cfRule type="cellIs" priority="9" dxfId="55" operator="between" stopIfTrue="1">
      <formula>43586</formula>
      <formula>43830</formula>
    </cfRule>
  </conditionalFormatting>
  <conditionalFormatting sqref="A30">
    <cfRule type="cellIs" priority="8" dxfId="55" operator="between" stopIfTrue="1">
      <formula>43586</formula>
      <formula>43830</formula>
    </cfRule>
  </conditionalFormatting>
  <conditionalFormatting sqref="A36">
    <cfRule type="cellIs" priority="7" dxfId="55" operator="between" stopIfTrue="1">
      <formula>43586</formula>
      <formula>43830</formula>
    </cfRule>
  </conditionalFormatting>
  <conditionalFormatting sqref="A42">
    <cfRule type="cellIs" priority="6" dxfId="55" operator="between" stopIfTrue="1">
      <formula>43586</formula>
      <formula>43830</formula>
    </cfRule>
  </conditionalFormatting>
  <conditionalFormatting sqref="A48">
    <cfRule type="cellIs" priority="5" dxfId="55" operator="between" stopIfTrue="1">
      <formula>43586</formula>
      <formula>43830</formula>
    </cfRule>
  </conditionalFormatting>
  <conditionalFormatting sqref="A54">
    <cfRule type="cellIs" priority="4" dxfId="55" operator="between" stopIfTrue="1">
      <formula>43586</formula>
      <formula>43830</formula>
    </cfRule>
  </conditionalFormatting>
  <conditionalFormatting sqref="A60">
    <cfRule type="cellIs" priority="3" dxfId="55" operator="between" stopIfTrue="1">
      <formula>43586</formula>
      <formula>43830</formula>
    </cfRule>
  </conditionalFormatting>
  <conditionalFormatting sqref="A66">
    <cfRule type="cellIs" priority="2" dxfId="55" operator="between" stopIfTrue="1">
      <formula>43586</formula>
      <formula>43830</formula>
    </cfRule>
  </conditionalFormatting>
  <conditionalFormatting sqref="A72">
    <cfRule type="cellIs" priority="1" dxfId="55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8" sqref="A18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 t="s">
        <v>1</v>
      </c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26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78</v>
      </c>
      <c r="D5" s="11">
        <v>167</v>
      </c>
      <c r="E5" s="11">
        <v>181</v>
      </c>
      <c r="F5" s="11">
        <v>521</v>
      </c>
      <c r="G5" s="11">
        <v>271</v>
      </c>
      <c r="H5" s="11">
        <v>127</v>
      </c>
      <c r="I5" s="11">
        <v>170</v>
      </c>
      <c r="J5" s="11">
        <v>148</v>
      </c>
      <c r="K5" s="11">
        <v>517</v>
      </c>
      <c r="L5" s="11">
        <v>50</v>
      </c>
      <c r="M5" s="11">
        <v>100</v>
      </c>
      <c r="N5" s="11">
        <v>118</v>
      </c>
      <c r="O5" s="11">
        <v>92</v>
      </c>
      <c r="P5" s="11">
        <v>17</v>
      </c>
      <c r="Q5" s="11">
        <v>50</v>
      </c>
      <c r="R5" s="11">
        <v>449</v>
      </c>
      <c r="S5" s="11">
        <f>SUM(C5:R5)</f>
        <v>3056</v>
      </c>
    </row>
    <row r="6" spans="1:19" ht="13.5">
      <c r="A6" s="25" t="s">
        <v>28</v>
      </c>
      <c r="B6" s="12" t="s">
        <v>21</v>
      </c>
      <c r="C6" s="13">
        <v>97</v>
      </c>
      <c r="D6" s="13">
        <v>262</v>
      </c>
      <c r="E6" s="13">
        <v>252</v>
      </c>
      <c r="F6" s="13">
        <v>702</v>
      </c>
      <c r="G6" s="13">
        <v>330</v>
      </c>
      <c r="H6" s="13">
        <v>164</v>
      </c>
      <c r="I6" s="13">
        <v>241</v>
      </c>
      <c r="J6" s="13">
        <v>185</v>
      </c>
      <c r="K6" s="13">
        <v>726</v>
      </c>
      <c r="L6" s="13">
        <v>74</v>
      </c>
      <c r="M6" s="13">
        <v>136</v>
      </c>
      <c r="N6" s="13">
        <v>157</v>
      </c>
      <c r="O6" s="13">
        <v>103</v>
      </c>
      <c r="P6" s="13">
        <v>14</v>
      </c>
      <c r="Q6" s="13">
        <v>34</v>
      </c>
      <c r="R6" s="13">
        <v>445</v>
      </c>
      <c r="S6" s="13">
        <f>SUM(C6:R6)</f>
        <v>3922</v>
      </c>
    </row>
    <row r="7" spans="1:19" ht="13.5">
      <c r="A7" s="14">
        <v>41394</v>
      </c>
      <c r="B7" s="12" t="s">
        <v>22</v>
      </c>
      <c r="C7" s="13">
        <v>120</v>
      </c>
      <c r="D7" s="13">
        <v>251</v>
      </c>
      <c r="E7" s="13">
        <v>269</v>
      </c>
      <c r="F7" s="13">
        <v>655</v>
      </c>
      <c r="G7" s="13">
        <v>340</v>
      </c>
      <c r="H7" s="13">
        <v>165</v>
      </c>
      <c r="I7" s="13">
        <v>251</v>
      </c>
      <c r="J7" s="13">
        <v>210</v>
      </c>
      <c r="K7" s="13">
        <v>763</v>
      </c>
      <c r="L7" s="13">
        <v>63</v>
      </c>
      <c r="M7" s="13">
        <v>129</v>
      </c>
      <c r="N7" s="13">
        <v>150</v>
      </c>
      <c r="O7" s="13">
        <v>98</v>
      </c>
      <c r="P7" s="13">
        <v>15</v>
      </c>
      <c r="Q7" s="13">
        <v>16</v>
      </c>
      <c r="R7" s="13">
        <v>469</v>
      </c>
      <c r="S7" s="13">
        <f>SUM(C7:R7)</f>
        <v>3964</v>
      </c>
    </row>
    <row r="8" spans="1:19" ht="13.5">
      <c r="A8" s="15"/>
      <c r="B8" s="12" t="s">
        <v>23</v>
      </c>
      <c r="C8" s="13">
        <f aca="true" t="shared" si="0" ref="C8:R8">C6+C7</f>
        <v>217</v>
      </c>
      <c r="D8" s="13">
        <f t="shared" si="0"/>
        <v>513</v>
      </c>
      <c r="E8" s="13">
        <f t="shared" si="0"/>
        <v>521</v>
      </c>
      <c r="F8" s="13">
        <f t="shared" si="0"/>
        <v>1357</v>
      </c>
      <c r="G8" s="13">
        <f t="shared" si="0"/>
        <v>670</v>
      </c>
      <c r="H8" s="13">
        <f t="shared" si="0"/>
        <v>329</v>
      </c>
      <c r="I8" s="13">
        <f t="shared" si="0"/>
        <v>492</v>
      </c>
      <c r="J8" s="13">
        <f t="shared" si="0"/>
        <v>395</v>
      </c>
      <c r="K8" s="13">
        <f t="shared" si="0"/>
        <v>1489</v>
      </c>
      <c r="L8" s="13">
        <f t="shared" si="0"/>
        <v>137</v>
      </c>
      <c r="M8" s="13">
        <f t="shared" si="0"/>
        <v>265</v>
      </c>
      <c r="N8" s="13">
        <f t="shared" si="0"/>
        <v>307</v>
      </c>
      <c r="O8" s="13">
        <f t="shared" si="0"/>
        <v>201</v>
      </c>
      <c r="P8" s="13">
        <f t="shared" si="0"/>
        <v>29</v>
      </c>
      <c r="Q8" s="13">
        <f t="shared" si="0"/>
        <v>50</v>
      </c>
      <c r="R8" s="13">
        <f t="shared" si="0"/>
        <v>914</v>
      </c>
      <c r="S8" s="13">
        <f>SUM(C8:R8)</f>
        <v>7886</v>
      </c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26" t="s">
        <v>29</v>
      </c>
      <c r="F10" s="7" t="s">
        <v>7</v>
      </c>
      <c r="G10" s="7" t="s">
        <v>8</v>
      </c>
      <c r="H10" s="26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78</v>
      </c>
      <c r="D11" s="11">
        <v>168</v>
      </c>
      <c r="E11" s="11">
        <v>182</v>
      </c>
      <c r="F11" s="11">
        <v>521</v>
      </c>
      <c r="G11" s="11">
        <v>268</v>
      </c>
      <c r="H11" s="11">
        <v>125</v>
      </c>
      <c r="I11" s="11">
        <v>168</v>
      </c>
      <c r="J11" s="11">
        <v>149</v>
      </c>
      <c r="K11" s="11">
        <v>517</v>
      </c>
      <c r="L11" s="11">
        <v>50</v>
      </c>
      <c r="M11" s="11">
        <v>100</v>
      </c>
      <c r="N11" s="11">
        <v>121</v>
      </c>
      <c r="O11" s="11">
        <v>92</v>
      </c>
      <c r="P11" s="11">
        <v>18</v>
      </c>
      <c r="Q11" s="11">
        <v>50</v>
      </c>
      <c r="R11" s="11">
        <v>451</v>
      </c>
      <c r="S11" s="11">
        <f>SUM(C11:R11)</f>
        <v>3058</v>
      </c>
    </row>
    <row r="12" spans="1:19" ht="13.5">
      <c r="A12" s="25" t="s">
        <v>28</v>
      </c>
      <c r="B12" s="12" t="s">
        <v>21</v>
      </c>
      <c r="C12" s="13">
        <v>97</v>
      </c>
      <c r="D12" s="13">
        <v>263</v>
      </c>
      <c r="E12" s="13">
        <v>249</v>
      </c>
      <c r="F12" s="13">
        <v>705</v>
      </c>
      <c r="G12" s="13">
        <v>327</v>
      </c>
      <c r="H12" s="13">
        <v>162</v>
      </c>
      <c r="I12" s="13">
        <v>238</v>
      </c>
      <c r="J12" s="13">
        <v>186</v>
      </c>
      <c r="K12" s="13">
        <v>727</v>
      </c>
      <c r="L12" s="13">
        <v>74</v>
      </c>
      <c r="M12" s="13">
        <v>136</v>
      </c>
      <c r="N12" s="13">
        <v>158</v>
      </c>
      <c r="O12" s="13">
        <v>103</v>
      </c>
      <c r="P12" s="13">
        <v>15</v>
      </c>
      <c r="Q12" s="13">
        <v>34</v>
      </c>
      <c r="R12" s="13">
        <v>447</v>
      </c>
      <c r="S12" s="13">
        <f>SUM(C12:R12)</f>
        <v>3921</v>
      </c>
    </row>
    <row r="13" spans="1:19" ht="13.5">
      <c r="A13" s="14">
        <v>41425</v>
      </c>
      <c r="B13" s="12" t="s">
        <v>22</v>
      </c>
      <c r="C13" s="13">
        <v>120</v>
      </c>
      <c r="D13" s="13">
        <v>250</v>
      </c>
      <c r="E13" s="13">
        <v>269</v>
      </c>
      <c r="F13" s="13">
        <v>655</v>
      </c>
      <c r="G13" s="13">
        <v>339</v>
      </c>
      <c r="H13" s="13">
        <v>165</v>
      </c>
      <c r="I13" s="13">
        <v>251</v>
      </c>
      <c r="J13" s="13">
        <v>208</v>
      </c>
      <c r="K13" s="13">
        <v>766</v>
      </c>
      <c r="L13" s="13">
        <v>63</v>
      </c>
      <c r="M13" s="13">
        <v>128</v>
      </c>
      <c r="N13" s="13">
        <v>153</v>
      </c>
      <c r="O13" s="13">
        <v>98</v>
      </c>
      <c r="P13" s="13">
        <v>16</v>
      </c>
      <c r="Q13" s="13">
        <v>16</v>
      </c>
      <c r="R13" s="13">
        <v>466</v>
      </c>
      <c r="S13" s="13">
        <f>SUM(C13:R13)</f>
        <v>3963</v>
      </c>
    </row>
    <row r="14" spans="1:19" ht="13.5">
      <c r="A14" s="15"/>
      <c r="B14" s="12" t="s">
        <v>23</v>
      </c>
      <c r="C14" s="13">
        <f aca="true" t="shared" si="1" ref="C14:R14">C12+C13</f>
        <v>217</v>
      </c>
      <c r="D14" s="13">
        <f t="shared" si="1"/>
        <v>513</v>
      </c>
      <c r="E14" s="13">
        <f t="shared" si="1"/>
        <v>518</v>
      </c>
      <c r="F14" s="13">
        <f t="shared" si="1"/>
        <v>1360</v>
      </c>
      <c r="G14" s="13">
        <f t="shared" si="1"/>
        <v>666</v>
      </c>
      <c r="H14" s="13">
        <f t="shared" si="1"/>
        <v>327</v>
      </c>
      <c r="I14" s="13">
        <f t="shared" si="1"/>
        <v>489</v>
      </c>
      <c r="J14" s="13">
        <f t="shared" si="1"/>
        <v>394</v>
      </c>
      <c r="K14" s="13">
        <f t="shared" si="1"/>
        <v>1493</v>
      </c>
      <c r="L14" s="13">
        <f t="shared" si="1"/>
        <v>137</v>
      </c>
      <c r="M14" s="13">
        <f t="shared" si="1"/>
        <v>264</v>
      </c>
      <c r="N14" s="13">
        <f t="shared" si="1"/>
        <v>311</v>
      </c>
      <c r="O14" s="13">
        <f t="shared" si="1"/>
        <v>201</v>
      </c>
      <c r="P14" s="13">
        <f t="shared" si="1"/>
        <v>31</v>
      </c>
      <c r="Q14" s="13">
        <f t="shared" si="1"/>
        <v>50</v>
      </c>
      <c r="R14" s="13">
        <f t="shared" si="1"/>
        <v>913</v>
      </c>
      <c r="S14" s="13">
        <f>SUM(C14:R14)</f>
        <v>7884</v>
      </c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26" t="s">
        <v>29</v>
      </c>
      <c r="F16" s="7" t="s">
        <v>7</v>
      </c>
      <c r="G16" s="7" t="s">
        <v>8</v>
      </c>
      <c r="H16" s="26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78</v>
      </c>
      <c r="D17" s="11">
        <v>168</v>
      </c>
      <c r="E17" s="11">
        <v>181</v>
      </c>
      <c r="F17" s="11">
        <v>520</v>
      </c>
      <c r="G17" s="11">
        <v>270</v>
      </c>
      <c r="H17" s="11">
        <v>123</v>
      </c>
      <c r="I17" s="11">
        <v>169</v>
      </c>
      <c r="J17" s="11">
        <v>148</v>
      </c>
      <c r="K17" s="11">
        <v>519</v>
      </c>
      <c r="L17" s="11">
        <v>50</v>
      </c>
      <c r="M17" s="11">
        <v>101</v>
      </c>
      <c r="N17" s="11">
        <v>119</v>
      </c>
      <c r="O17" s="11">
        <v>91</v>
      </c>
      <c r="P17" s="11">
        <v>18</v>
      </c>
      <c r="Q17" s="11">
        <v>50</v>
      </c>
      <c r="R17" s="11">
        <v>455</v>
      </c>
      <c r="S17" s="11">
        <f>SUM(C17:R17)</f>
        <v>3060</v>
      </c>
    </row>
    <row r="18" spans="1:19" ht="13.5">
      <c r="A18" s="25" t="s">
        <v>28</v>
      </c>
      <c r="B18" s="12" t="s">
        <v>21</v>
      </c>
      <c r="C18" s="13">
        <v>97</v>
      </c>
      <c r="D18" s="13">
        <v>261</v>
      </c>
      <c r="E18" s="13">
        <v>247</v>
      </c>
      <c r="F18" s="13">
        <v>705</v>
      </c>
      <c r="G18" s="13">
        <v>329</v>
      </c>
      <c r="H18" s="13">
        <v>158</v>
      </c>
      <c r="I18" s="13">
        <v>238</v>
      </c>
      <c r="J18" s="13">
        <v>186</v>
      </c>
      <c r="K18" s="13">
        <v>724</v>
      </c>
      <c r="L18" s="13">
        <v>74</v>
      </c>
      <c r="M18" s="13">
        <v>137</v>
      </c>
      <c r="N18" s="13">
        <v>157</v>
      </c>
      <c r="O18" s="13">
        <v>103</v>
      </c>
      <c r="P18" s="13">
        <v>15</v>
      </c>
      <c r="Q18" s="13">
        <v>34</v>
      </c>
      <c r="R18" s="13">
        <v>447</v>
      </c>
      <c r="S18" s="13">
        <f>SUM(C18:R18)</f>
        <v>3912</v>
      </c>
    </row>
    <row r="19" spans="1:19" ht="13.5">
      <c r="A19" s="14">
        <v>41455</v>
      </c>
      <c r="B19" s="12" t="s">
        <v>22</v>
      </c>
      <c r="C19" s="13">
        <v>120</v>
      </c>
      <c r="D19" s="13">
        <v>247</v>
      </c>
      <c r="E19" s="13">
        <v>268</v>
      </c>
      <c r="F19" s="13">
        <v>652</v>
      </c>
      <c r="G19" s="13">
        <v>341</v>
      </c>
      <c r="H19" s="13">
        <v>162</v>
      </c>
      <c r="I19" s="13">
        <v>253</v>
      </c>
      <c r="J19" s="13">
        <v>208</v>
      </c>
      <c r="K19" s="13">
        <v>766</v>
      </c>
      <c r="L19" s="13">
        <v>63</v>
      </c>
      <c r="M19" s="13">
        <v>130</v>
      </c>
      <c r="N19" s="13">
        <v>153</v>
      </c>
      <c r="O19" s="13">
        <v>95</v>
      </c>
      <c r="P19" s="13">
        <v>16</v>
      </c>
      <c r="Q19" s="13">
        <v>16</v>
      </c>
      <c r="R19" s="13">
        <v>470</v>
      </c>
      <c r="S19" s="13">
        <f>SUM(C19:R19)</f>
        <v>3960</v>
      </c>
    </row>
    <row r="20" spans="1:19" ht="13.5">
      <c r="A20" s="15"/>
      <c r="B20" s="12" t="s">
        <v>23</v>
      </c>
      <c r="C20" s="13">
        <f aca="true" t="shared" si="2" ref="C20:R20">C18+C19</f>
        <v>217</v>
      </c>
      <c r="D20" s="13">
        <f t="shared" si="2"/>
        <v>508</v>
      </c>
      <c r="E20" s="13">
        <f t="shared" si="2"/>
        <v>515</v>
      </c>
      <c r="F20" s="13">
        <f t="shared" si="2"/>
        <v>1357</v>
      </c>
      <c r="G20" s="13">
        <f t="shared" si="2"/>
        <v>670</v>
      </c>
      <c r="H20" s="13">
        <f t="shared" si="2"/>
        <v>320</v>
      </c>
      <c r="I20" s="13">
        <f t="shared" si="2"/>
        <v>491</v>
      </c>
      <c r="J20" s="13">
        <f t="shared" si="2"/>
        <v>394</v>
      </c>
      <c r="K20" s="13">
        <f t="shared" si="2"/>
        <v>1490</v>
      </c>
      <c r="L20" s="13">
        <f t="shared" si="2"/>
        <v>137</v>
      </c>
      <c r="M20" s="13">
        <f t="shared" si="2"/>
        <v>267</v>
      </c>
      <c r="N20" s="13">
        <f t="shared" si="2"/>
        <v>310</v>
      </c>
      <c r="O20" s="13">
        <f t="shared" si="2"/>
        <v>198</v>
      </c>
      <c r="P20" s="13">
        <f t="shared" si="2"/>
        <v>31</v>
      </c>
      <c r="Q20" s="13">
        <f t="shared" si="2"/>
        <v>50</v>
      </c>
      <c r="R20" s="13">
        <f t="shared" si="2"/>
        <v>917</v>
      </c>
      <c r="S20" s="13">
        <f>SUM(C20:R20)</f>
        <v>7872</v>
      </c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26" t="s">
        <v>29</v>
      </c>
      <c r="F22" s="7" t="s">
        <v>7</v>
      </c>
      <c r="G22" s="7" t="s">
        <v>8</v>
      </c>
      <c r="H22" s="26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78</v>
      </c>
      <c r="D23" s="11">
        <v>168</v>
      </c>
      <c r="E23" s="11">
        <v>181</v>
      </c>
      <c r="F23" s="11">
        <v>522</v>
      </c>
      <c r="G23" s="11">
        <v>271</v>
      </c>
      <c r="H23" s="11">
        <v>122</v>
      </c>
      <c r="I23" s="11">
        <v>169</v>
      </c>
      <c r="J23" s="11">
        <v>146</v>
      </c>
      <c r="K23" s="11">
        <v>521</v>
      </c>
      <c r="L23" s="11">
        <v>50</v>
      </c>
      <c r="M23" s="11">
        <v>102</v>
      </c>
      <c r="N23" s="11">
        <v>121</v>
      </c>
      <c r="O23" s="11">
        <v>91</v>
      </c>
      <c r="P23" s="11">
        <v>18</v>
      </c>
      <c r="Q23" s="11">
        <v>50</v>
      </c>
      <c r="R23" s="11">
        <v>456</v>
      </c>
      <c r="S23" s="11">
        <f>SUM(C23:R23)</f>
        <v>3066</v>
      </c>
    </row>
    <row r="24" spans="1:19" ht="13.5">
      <c r="A24" s="25" t="s">
        <v>28</v>
      </c>
      <c r="B24" s="12" t="s">
        <v>21</v>
      </c>
      <c r="C24" s="13">
        <v>97</v>
      </c>
      <c r="D24" s="13">
        <v>262</v>
      </c>
      <c r="E24" s="13">
        <v>249</v>
      </c>
      <c r="F24" s="13">
        <v>708</v>
      </c>
      <c r="G24" s="13">
        <v>328</v>
      </c>
      <c r="H24" s="13">
        <v>158</v>
      </c>
      <c r="I24" s="13">
        <v>238</v>
      </c>
      <c r="J24" s="13">
        <v>183</v>
      </c>
      <c r="K24" s="13">
        <v>725</v>
      </c>
      <c r="L24" s="13">
        <v>74</v>
      </c>
      <c r="M24" s="13">
        <v>138</v>
      </c>
      <c r="N24" s="13">
        <v>156</v>
      </c>
      <c r="O24" s="13">
        <v>104</v>
      </c>
      <c r="P24" s="13">
        <v>15</v>
      </c>
      <c r="Q24" s="13">
        <v>34</v>
      </c>
      <c r="R24" s="13">
        <v>449</v>
      </c>
      <c r="S24" s="13">
        <f>SUM(C24:R24)</f>
        <v>3918</v>
      </c>
    </row>
    <row r="25" spans="1:19" ht="13.5">
      <c r="A25" s="14">
        <v>41486</v>
      </c>
      <c r="B25" s="12" t="s">
        <v>22</v>
      </c>
      <c r="C25" s="13">
        <v>120</v>
      </c>
      <c r="D25" s="13">
        <v>248</v>
      </c>
      <c r="E25" s="13">
        <v>268</v>
      </c>
      <c r="F25" s="13">
        <v>657</v>
      </c>
      <c r="G25" s="13">
        <v>344</v>
      </c>
      <c r="H25" s="13">
        <v>161</v>
      </c>
      <c r="I25" s="13">
        <v>254</v>
      </c>
      <c r="J25" s="13">
        <v>203</v>
      </c>
      <c r="K25" s="13">
        <v>766</v>
      </c>
      <c r="L25" s="13">
        <v>63</v>
      </c>
      <c r="M25" s="13">
        <v>132</v>
      </c>
      <c r="N25" s="13">
        <v>156</v>
      </c>
      <c r="O25" s="13">
        <v>96</v>
      </c>
      <c r="P25" s="13">
        <v>16</v>
      </c>
      <c r="Q25" s="13">
        <v>16</v>
      </c>
      <c r="R25" s="13">
        <v>470</v>
      </c>
      <c r="S25" s="13">
        <f>SUM(C25:R25)</f>
        <v>3970</v>
      </c>
    </row>
    <row r="26" spans="1:19" ht="13.5">
      <c r="A26" s="15"/>
      <c r="B26" s="12" t="s">
        <v>23</v>
      </c>
      <c r="C26" s="13">
        <f aca="true" t="shared" si="3" ref="C26:R26">C24+C25</f>
        <v>217</v>
      </c>
      <c r="D26" s="13">
        <f t="shared" si="3"/>
        <v>510</v>
      </c>
      <c r="E26" s="13">
        <f t="shared" si="3"/>
        <v>517</v>
      </c>
      <c r="F26" s="13">
        <f t="shared" si="3"/>
        <v>1365</v>
      </c>
      <c r="G26" s="13">
        <f t="shared" si="3"/>
        <v>672</v>
      </c>
      <c r="H26" s="13">
        <f t="shared" si="3"/>
        <v>319</v>
      </c>
      <c r="I26" s="13">
        <f t="shared" si="3"/>
        <v>492</v>
      </c>
      <c r="J26" s="13">
        <f t="shared" si="3"/>
        <v>386</v>
      </c>
      <c r="K26" s="13">
        <f t="shared" si="3"/>
        <v>1491</v>
      </c>
      <c r="L26" s="13">
        <f t="shared" si="3"/>
        <v>137</v>
      </c>
      <c r="M26" s="13">
        <f t="shared" si="3"/>
        <v>270</v>
      </c>
      <c r="N26" s="13">
        <f t="shared" si="3"/>
        <v>312</v>
      </c>
      <c r="O26" s="13">
        <f t="shared" si="3"/>
        <v>200</v>
      </c>
      <c r="P26" s="13">
        <f t="shared" si="3"/>
        <v>31</v>
      </c>
      <c r="Q26" s="13">
        <f t="shared" si="3"/>
        <v>50</v>
      </c>
      <c r="R26" s="13">
        <f t="shared" si="3"/>
        <v>919</v>
      </c>
      <c r="S26" s="13">
        <f>SUM(C26:R26)</f>
        <v>7888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26" t="s">
        <v>29</v>
      </c>
      <c r="F28" s="7" t="s">
        <v>7</v>
      </c>
      <c r="G28" s="7" t="s">
        <v>8</v>
      </c>
      <c r="H28" s="26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78</v>
      </c>
      <c r="D29" s="11">
        <v>168</v>
      </c>
      <c r="E29" s="11">
        <v>181</v>
      </c>
      <c r="F29" s="11">
        <v>524</v>
      </c>
      <c r="G29" s="11">
        <v>272</v>
      </c>
      <c r="H29" s="11">
        <v>123</v>
      </c>
      <c r="I29" s="11">
        <v>169</v>
      </c>
      <c r="J29" s="11">
        <v>146</v>
      </c>
      <c r="K29" s="11">
        <v>523</v>
      </c>
      <c r="L29" s="11">
        <v>50</v>
      </c>
      <c r="M29" s="11">
        <v>102</v>
      </c>
      <c r="N29" s="11">
        <v>123</v>
      </c>
      <c r="O29" s="11">
        <v>90</v>
      </c>
      <c r="P29" s="11">
        <v>19</v>
      </c>
      <c r="Q29" s="11">
        <v>49</v>
      </c>
      <c r="R29" s="11">
        <v>459</v>
      </c>
      <c r="S29" s="11">
        <f>SUM(C29:R29)</f>
        <v>3076</v>
      </c>
    </row>
    <row r="30" spans="1:19" ht="13.5">
      <c r="A30" s="25" t="s">
        <v>28</v>
      </c>
      <c r="B30" s="12" t="s">
        <v>21</v>
      </c>
      <c r="C30" s="13">
        <v>97</v>
      </c>
      <c r="D30" s="13">
        <v>262</v>
      </c>
      <c r="E30" s="13">
        <v>248</v>
      </c>
      <c r="F30" s="13">
        <v>708</v>
      </c>
      <c r="G30" s="13">
        <v>330</v>
      </c>
      <c r="H30" s="13">
        <v>159</v>
      </c>
      <c r="I30" s="13">
        <v>239</v>
      </c>
      <c r="J30" s="13">
        <v>183</v>
      </c>
      <c r="K30" s="13">
        <v>728</v>
      </c>
      <c r="L30" s="13">
        <v>74</v>
      </c>
      <c r="M30" s="13">
        <v>138</v>
      </c>
      <c r="N30" s="13">
        <v>156</v>
      </c>
      <c r="O30" s="13">
        <v>103</v>
      </c>
      <c r="P30" s="13">
        <v>18</v>
      </c>
      <c r="Q30" s="13">
        <v>33</v>
      </c>
      <c r="R30" s="13">
        <v>448</v>
      </c>
      <c r="S30" s="13">
        <f>SUM(C30:R30)</f>
        <v>3924</v>
      </c>
    </row>
    <row r="31" spans="1:19" ht="13.5">
      <c r="A31" s="14">
        <v>41517</v>
      </c>
      <c r="B31" s="12" t="s">
        <v>22</v>
      </c>
      <c r="C31" s="13">
        <v>119</v>
      </c>
      <c r="D31" s="13">
        <v>247</v>
      </c>
      <c r="E31" s="13">
        <v>267</v>
      </c>
      <c r="F31" s="13">
        <v>657</v>
      </c>
      <c r="G31" s="13">
        <v>342</v>
      </c>
      <c r="H31" s="13">
        <v>162</v>
      </c>
      <c r="I31" s="13">
        <v>251</v>
      </c>
      <c r="J31" s="13">
        <v>202</v>
      </c>
      <c r="K31" s="13">
        <v>766</v>
      </c>
      <c r="L31" s="13">
        <v>63</v>
      </c>
      <c r="M31" s="13">
        <v>132</v>
      </c>
      <c r="N31" s="13">
        <v>157</v>
      </c>
      <c r="O31" s="13">
        <v>95</v>
      </c>
      <c r="P31" s="13">
        <v>18</v>
      </c>
      <c r="Q31" s="13">
        <v>16</v>
      </c>
      <c r="R31" s="13">
        <v>473</v>
      </c>
      <c r="S31" s="13">
        <f>SUM(C31:R31)</f>
        <v>3967</v>
      </c>
    </row>
    <row r="32" spans="1:19" ht="13.5">
      <c r="A32" s="15"/>
      <c r="B32" s="12" t="s">
        <v>23</v>
      </c>
      <c r="C32" s="13">
        <f aca="true" t="shared" si="4" ref="C32:R32">C30+C31</f>
        <v>216</v>
      </c>
      <c r="D32" s="13">
        <f t="shared" si="4"/>
        <v>509</v>
      </c>
      <c r="E32" s="13">
        <f t="shared" si="4"/>
        <v>515</v>
      </c>
      <c r="F32" s="13">
        <f t="shared" si="4"/>
        <v>1365</v>
      </c>
      <c r="G32" s="13">
        <f t="shared" si="4"/>
        <v>672</v>
      </c>
      <c r="H32" s="13">
        <f t="shared" si="4"/>
        <v>321</v>
      </c>
      <c r="I32" s="13">
        <f t="shared" si="4"/>
        <v>490</v>
      </c>
      <c r="J32" s="13">
        <f t="shared" si="4"/>
        <v>385</v>
      </c>
      <c r="K32" s="13">
        <f t="shared" si="4"/>
        <v>1494</v>
      </c>
      <c r="L32" s="13">
        <f t="shared" si="4"/>
        <v>137</v>
      </c>
      <c r="M32" s="13">
        <f t="shared" si="4"/>
        <v>270</v>
      </c>
      <c r="N32" s="13">
        <f t="shared" si="4"/>
        <v>313</v>
      </c>
      <c r="O32" s="13">
        <f t="shared" si="4"/>
        <v>198</v>
      </c>
      <c r="P32" s="13">
        <f t="shared" si="4"/>
        <v>36</v>
      </c>
      <c r="Q32" s="13">
        <f t="shared" si="4"/>
        <v>49</v>
      </c>
      <c r="R32" s="13">
        <f t="shared" si="4"/>
        <v>921</v>
      </c>
      <c r="S32" s="13">
        <f>SUM(C32:R32)</f>
        <v>7891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26" t="s">
        <v>29</v>
      </c>
      <c r="F34" s="7" t="s">
        <v>7</v>
      </c>
      <c r="G34" s="7" t="s">
        <v>8</v>
      </c>
      <c r="H34" s="26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78</v>
      </c>
      <c r="D35" s="11">
        <v>168</v>
      </c>
      <c r="E35" s="11">
        <v>182</v>
      </c>
      <c r="F35" s="11">
        <v>524</v>
      </c>
      <c r="G35" s="11">
        <v>272</v>
      </c>
      <c r="H35" s="11">
        <v>123</v>
      </c>
      <c r="I35" s="11">
        <v>171</v>
      </c>
      <c r="J35" s="11">
        <v>143</v>
      </c>
      <c r="K35" s="11">
        <v>525</v>
      </c>
      <c r="L35" s="11">
        <v>50</v>
      </c>
      <c r="M35" s="11">
        <v>101</v>
      </c>
      <c r="N35" s="11">
        <v>124</v>
      </c>
      <c r="O35" s="11">
        <v>90</v>
      </c>
      <c r="P35" s="11">
        <v>19</v>
      </c>
      <c r="Q35" s="11">
        <v>49</v>
      </c>
      <c r="R35" s="11">
        <v>461</v>
      </c>
      <c r="S35" s="11">
        <f>SUM(C35:R35)</f>
        <v>3080</v>
      </c>
    </row>
    <row r="36" spans="1:19" ht="13.5">
      <c r="A36" s="25" t="s">
        <v>28</v>
      </c>
      <c r="B36" s="12" t="s">
        <v>21</v>
      </c>
      <c r="C36" s="13">
        <v>97</v>
      </c>
      <c r="D36" s="13">
        <v>260</v>
      </c>
      <c r="E36" s="13">
        <v>249</v>
      </c>
      <c r="F36" s="13">
        <v>707</v>
      </c>
      <c r="G36" s="13">
        <v>329</v>
      </c>
      <c r="H36" s="13">
        <v>158</v>
      </c>
      <c r="I36" s="13">
        <v>239</v>
      </c>
      <c r="J36" s="13">
        <v>181</v>
      </c>
      <c r="K36" s="13">
        <v>728</v>
      </c>
      <c r="L36" s="13">
        <v>73</v>
      </c>
      <c r="M36" s="13">
        <v>139</v>
      </c>
      <c r="N36" s="13">
        <v>160</v>
      </c>
      <c r="O36" s="13">
        <v>103</v>
      </c>
      <c r="P36" s="13">
        <v>18</v>
      </c>
      <c r="Q36" s="13">
        <v>33</v>
      </c>
      <c r="R36" s="13">
        <v>449</v>
      </c>
      <c r="S36" s="13">
        <f>SUM(C36:R36)</f>
        <v>3923</v>
      </c>
    </row>
    <row r="37" spans="1:19" ht="13.5">
      <c r="A37" s="14">
        <v>41547</v>
      </c>
      <c r="B37" s="12" t="s">
        <v>22</v>
      </c>
      <c r="C37" s="13">
        <v>120</v>
      </c>
      <c r="D37" s="13">
        <v>247</v>
      </c>
      <c r="E37" s="13">
        <v>268</v>
      </c>
      <c r="F37" s="13">
        <v>656</v>
      </c>
      <c r="G37" s="13">
        <v>343</v>
      </c>
      <c r="H37" s="13">
        <v>162</v>
      </c>
      <c r="I37" s="13">
        <v>252</v>
      </c>
      <c r="J37" s="13">
        <v>197</v>
      </c>
      <c r="K37" s="13">
        <v>765</v>
      </c>
      <c r="L37" s="13">
        <v>63</v>
      </c>
      <c r="M37" s="13">
        <v>130</v>
      </c>
      <c r="N37" s="13">
        <v>157</v>
      </c>
      <c r="O37" s="13">
        <v>95</v>
      </c>
      <c r="P37" s="13">
        <v>18</v>
      </c>
      <c r="Q37" s="13">
        <v>16</v>
      </c>
      <c r="R37" s="13">
        <v>476</v>
      </c>
      <c r="S37" s="13">
        <f>SUM(C37:R37)</f>
        <v>3965</v>
      </c>
    </row>
    <row r="38" spans="1:19" ht="13.5">
      <c r="A38" s="15"/>
      <c r="B38" s="12" t="s">
        <v>23</v>
      </c>
      <c r="C38" s="13">
        <f aca="true" t="shared" si="5" ref="C38:R38">C36+C37</f>
        <v>217</v>
      </c>
      <c r="D38" s="13">
        <f t="shared" si="5"/>
        <v>507</v>
      </c>
      <c r="E38" s="13">
        <f t="shared" si="5"/>
        <v>517</v>
      </c>
      <c r="F38" s="13">
        <f t="shared" si="5"/>
        <v>1363</v>
      </c>
      <c r="G38" s="13">
        <f t="shared" si="5"/>
        <v>672</v>
      </c>
      <c r="H38" s="13">
        <f t="shared" si="5"/>
        <v>320</v>
      </c>
      <c r="I38" s="13">
        <f t="shared" si="5"/>
        <v>491</v>
      </c>
      <c r="J38" s="13">
        <f t="shared" si="5"/>
        <v>378</v>
      </c>
      <c r="K38" s="13">
        <f t="shared" si="5"/>
        <v>1493</v>
      </c>
      <c r="L38" s="13">
        <f t="shared" si="5"/>
        <v>136</v>
      </c>
      <c r="M38" s="13">
        <f t="shared" si="5"/>
        <v>269</v>
      </c>
      <c r="N38" s="13">
        <f t="shared" si="5"/>
        <v>317</v>
      </c>
      <c r="O38" s="13">
        <f t="shared" si="5"/>
        <v>198</v>
      </c>
      <c r="P38" s="13">
        <f t="shared" si="5"/>
        <v>36</v>
      </c>
      <c r="Q38" s="13">
        <f t="shared" si="5"/>
        <v>49</v>
      </c>
      <c r="R38" s="13">
        <f t="shared" si="5"/>
        <v>925</v>
      </c>
      <c r="S38" s="13">
        <f>SUM(C38:R38)</f>
        <v>7888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26" t="s">
        <v>29</v>
      </c>
      <c r="F40" s="7" t="s">
        <v>7</v>
      </c>
      <c r="G40" s="7" t="s">
        <v>8</v>
      </c>
      <c r="H40" s="26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78</v>
      </c>
      <c r="D41" s="11">
        <v>166</v>
      </c>
      <c r="E41" s="11">
        <v>181</v>
      </c>
      <c r="F41" s="11">
        <v>524</v>
      </c>
      <c r="G41" s="11">
        <v>272</v>
      </c>
      <c r="H41" s="11">
        <v>124</v>
      </c>
      <c r="I41" s="11">
        <v>170</v>
      </c>
      <c r="J41" s="11">
        <v>142</v>
      </c>
      <c r="K41" s="11">
        <v>522</v>
      </c>
      <c r="L41" s="11">
        <v>50</v>
      </c>
      <c r="M41" s="11">
        <v>98</v>
      </c>
      <c r="N41" s="11">
        <v>125</v>
      </c>
      <c r="O41" s="11">
        <v>90</v>
      </c>
      <c r="P41" s="11">
        <v>18</v>
      </c>
      <c r="Q41" s="11">
        <v>47</v>
      </c>
      <c r="R41" s="11">
        <v>467</v>
      </c>
      <c r="S41" s="11">
        <f>SUM(C41:R41)</f>
        <v>3074</v>
      </c>
    </row>
    <row r="42" spans="1:19" ht="13.5">
      <c r="A42" s="25" t="s">
        <v>28</v>
      </c>
      <c r="B42" s="12" t="s">
        <v>21</v>
      </c>
      <c r="C42" s="13">
        <v>97</v>
      </c>
      <c r="D42" s="13">
        <v>258</v>
      </c>
      <c r="E42" s="13">
        <v>248</v>
      </c>
      <c r="F42" s="13">
        <v>710</v>
      </c>
      <c r="G42" s="13">
        <v>328</v>
      </c>
      <c r="H42" s="13">
        <v>159</v>
      </c>
      <c r="I42" s="13">
        <v>238</v>
      </c>
      <c r="J42" s="13">
        <v>180</v>
      </c>
      <c r="K42" s="13">
        <v>728</v>
      </c>
      <c r="L42" s="13">
        <v>74</v>
      </c>
      <c r="M42" s="13">
        <v>139</v>
      </c>
      <c r="N42" s="13">
        <v>161</v>
      </c>
      <c r="O42" s="13">
        <v>104</v>
      </c>
      <c r="P42" s="13">
        <v>17</v>
      </c>
      <c r="Q42" s="13">
        <v>32</v>
      </c>
      <c r="R42" s="13">
        <v>454</v>
      </c>
      <c r="S42" s="13">
        <f>SUM(C42:R42)</f>
        <v>3927</v>
      </c>
    </row>
    <row r="43" spans="1:19" ht="13.5">
      <c r="A43" s="14">
        <v>41578</v>
      </c>
      <c r="B43" s="12" t="s">
        <v>22</v>
      </c>
      <c r="C43" s="13">
        <v>119</v>
      </c>
      <c r="D43" s="13">
        <v>247</v>
      </c>
      <c r="E43" s="13">
        <v>267</v>
      </c>
      <c r="F43" s="13">
        <v>657</v>
      </c>
      <c r="G43" s="13">
        <v>342</v>
      </c>
      <c r="H43" s="13">
        <v>163</v>
      </c>
      <c r="I43" s="13">
        <v>251</v>
      </c>
      <c r="J43" s="13">
        <v>195</v>
      </c>
      <c r="K43" s="13">
        <v>765</v>
      </c>
      <c r="L43" s="13">
        <v>63</v>
      </c>
      <c r="M43" s="13">
        <v>126</v>
      </c>
      <c r="N43" s="13">
        <v>157</v>
      </c>
      <c r="O43" s="13">
        <v>95</v>
      </c>
      <c r="P43" s="13">
        <v>18</v>
      </c>
      <c r="Q43" s="13">
        <v>15</v>
      </c>
      <c r="R43" s="13">
        <v>481</v>
      </c>
      <c r="S43" s="13">
        <f>SUM(C43:R43)</f>
        <v>3961</v>
      </c>
    </row>
    <row r="44" spans="1:19" ht="13.5">
      <c r="A44" s="15"/>
      <c r="B44" s="12" t="s">
        <v>23</v>
      </c>
      <c r="C44" s="13">
        <f aca="true" t="shared" si="6" ref="C44:R44">C42+C43</f>
        <v>216</v>
      </c>
      <c r="D44" s="13">
        <f t="shared" si="6"/>
        <v>505</v>
      </c>
      <c r="E44" s="13">
        <f t="shared" si="6"/>
        <v>515</v>
      </c>
      <c r="F44" s="13">
        <f t="shared" si="6"/>
        <v>1367</v>
      </c>
      <c r="G44" s="13">
        <f t="shared" si="6"/>
        <v>670</v>
      </c>
      <c r="H44" s="13">
        <f t="shared" si="6"/>
        <v>322</v>
      </c>
      <c r="I44" s="13">
        <f t="shared" si="6"/>
        <v>489</v>
      </c>
      <c r="J44" s="13">
        <f t="shared" si="6"/>
        <v>375</v>
      </c>
      <c r="K44" s="13">
        <f t="shared" si="6"/>
        <v>1493</v>
      </c>
      <c r="L44" s="13">
        <f t="shared" si="6"/>
        <v>137</v>
      </c>
      <c r="M44" s="13">
        <f t="shared" si="6"/>
        <v>265</v>
      </c>
      <c r="N44" s="13">
        <f t="shared" si="6"/>
        <v>318</v>
      </c>
      <c r="O44" s="13">
        <f t="shared" si="6"/>
        <v>199</v>
      </c>
      <c r="P44" s="13">
        <f t="shared" si="6"/>
        <v>35</v>
      </c>
      <c r="Q44" s="13">
        <v>47</v>
      </c>
      <c r="R44" s="13">
        <f t="shared" si="6"/>
        <v>935</v>
      </c>
      <c r="S44" s="13">
        <f>SUM(C44:R44)</f>
        <v>7888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26" t="s">
        <v>29</v>
      </c>
      <c r="F46" s="7" t="s">
        <v>7</v>
      </c>
      <c r="G46" s="7" t="s">
        <v>8</v>
      </c>
      <c r="H46" s="26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78</v>
      </c>
      <c r="D47" s="11">
        <v>166</v>
      </c>
      <c r="E47" s="11">
        <v>183</v>
      </c>
      <c r="F47" s="11">
        <v>523</v>
      </c>
      <c r="G47" s="11">
        <v>272</v>
      </c>
      <c r="H47" s="11">
        <v>123</v>
      </c>
      <c r="I47" s="11">
        <v>172</v>
      </c>
      <c r="J47" s="11">
        <v>142</v>
      </c>
      <c r="K47" s="11">
        <v>514</v>
      </c>
      <c r="L47" s="11">
        <v>50</v>
      </c>
      <c r="M47" s="11">
        <v>100</v>
      </c>
      <c r="N47" s="11">
        <v>124</v>
      </c>
      <c r="O47" s="11">
        <v>90</v>
      </c>
      <c r="P47" s="11">
        <v>19</v>
      </c>
      <c r="Q47" s="11">
        <v>47</v>
      </c>
      <c r="R47" s="11">
        <v>467</v>
      </c>
      <c r="S47" s="11">
        <f>SUM(C47:R47)</f>
        <v>3070</v>
      </c>
    </row>
    <row r="48" spans="1:19" ht="13.5">
      <c r="A48" s="25" t="s">
        <v>28</v>
      </c>
      <c r="B48" s="12" t="s">
        <v>21</v>
      </c>
      <c r="C48" s="13">
        <v>97</v>
      </c>
      <c r="D48" s="13">
        <v>256</v>
      </c>
      <c r="E48" s="13">
        <v>251</v>
      </c>
      <c r="F48" s="13">
        <v>709</v>
      </c>
      <c r="G48" s="13">
        <v>327</v>
      </c>
      <c r="H48" s="13">
        <v>159</v>
      </c>
      <c r="I48" s="13">
        <v>240</v>
      </c>
      <c r="J48" s="13">
        <v>180</v>
      </c>
      <c r="K48" s="13">
        <v>728</v>
      </c>
      <c r="L48" s="13">
        <v>74</v>
      </c>
      <c r="M48" s="13">
        <v>143</v>
      </c>
      <c r="N48" s="13">
        <v>159</v>
      </c>
      <c r="O48" s="13">
        <v>104</v>
      </c>
      <c r="P48" s="13">
        <v>17</v>
      </c>
      <c r="Q48" s="13">
        <v>32</v>
      </c>
      <c r="R48" s="13">
        <v>457</v>
      </c>
      <c r="S48" s="13">
        <f>SUM(C48:R48)</f>
        <v>3933</v>
      </c>
    </row>
    <row r="49" spans="1:19" ht="13.5">
      <c r="A49" s="14">
        <v>41608</v>
      </c>
      <c r="B49" s="12" t="s">
        <v>22</v>
      </c>
      <c r="C49" s="13">
        <v>119</v>
      </c>
      <c r="D49" s="13">
        <v>247</v>
      </c>
      <c r="E49" s="13">
        <v>268</v>
      </c>
      <c r="F49" s="13">
        <v>658</v>
      </c>
      <c r="G49" s="13">
        <v>342</v>
      </c>
      <c r="H49" s="13">
        <v>162</v>
      </c>
      <c r="I49" s="13">
        <v>253</v>
      </c>
      <c r="J49" s="13">
        <v>193</v>
      </c>
      <c r="K49" s="13">
        <v>756</v>
      </c>
      <c r="L49" s="13">
        <v>63</v>
      </c>
      <c r="M49" s="13">
        <v>129</v>
      </c>
      <c r="N49" s="13">
        <v>156</v>
      </c>
      <c r="O49" s="13">
        <v>95</v>
      </c>
      <c r="P49" s="13">
        <v>19</v>
      </c>
      <c r="Q49" s="13">
        <v>15</v>
      </c>
      <c r="R49" s="13">
        <v>482</v>
      </c>
      <c r="S49" s="13">
        <f>SUM(C49:R49)</f>
        <v>3957</v>
      </c>
    </row>
    <row r="50" spans="1:19" ht="13.5">
      <c r="A50" s="15"/>
      <c r="B50" s="12" t="s">
        <v>23</v>
      </c>
      <c r="C50" s="13">
        <f aca="true" t="shared" si="7" ref="C50:P50">C48+C49</f>
        <v>216</v>
      </c>
      <c r="D50" s="13">
        <f t="shared" si="7"/>
        <v>503</v>
      </c>
      <c r="E50" s="13">
        <f t="shared" si="7"/>
        <v>519</v>
      </c>
      <c r="F50" s="13">
        <f t="shared" si="7"/>
        <v>1367</v>
      </c>
      <c r="G50" s="13">
        <f t="shared" si="7"/>
        <v>669</v>
      </c>
      <c r="H50" s="13">
        <f t="shared" si="7"/>
        <v>321</v>
      </c>
      <c r="I50" s="13">
        <f t="shared" si="7"/>
        <v>493</v>
      </c>
      <c r="J50" s="13">
        <f t="shared" si="7"/>
        <v>373</v>
      </c>
      <c r="K50" s="13">
        <f t="shared" si="7"/>
        <v>1484</v>
      </c>
      <c r="L50" s="13">
        <f t="shared" si="7"/>
        <v>137</v>
      </c>
      <c r="M50" s="13">
        <f t="shared" si="7"/>
        <v>272</v>
      </c>
      <c r="N50" s="13">
        <f t="shared" si="7"/>
        <v>315</v>
      </c>
      <c r="O50" s="13">
        <f t="shared" si="7"/>
        <v>199</v>
      </c>
      <c r="P50" s="13">
        <f t="shared" si="7"/>
        <v>36</v>
      </c>
      <c r="Q50" s="13">
        <v>47</v>
      </c>
      <c r="R50" s="13">
        <f>R48+R49</f>
        <v>939</v>
      </c>
      <c r="S50" s="13">
        <f>SUM(C50:R50)</f>
        <v>7890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26" t="s">
        <v>29</v>
      </c>
      <c r="F52" s="7" t="s">
        <v>7</v>
      </c>
      <c r="G52" s="7" t="s">
        <v>8</v>
      </c>
      <c r="H52" s="26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78</v>
      </c>
      <c r="D53" s="11">
        <v>165</v>
      </c>
      <c r="E53" s="11">
        <v>185</v>
      </c>
      <c r="F53" s="11">
        <v>524</v>
      </c>
      <c r="G53" s="11">
        <v>272</v>
      </c>
      <c r="H53" s="11">
        <v>122</v>
      </c>
      <c r="I53" s="11">
        <v>172</v>
      </c>
      <c r="J53" s="11">
        <v>142</v>
      </c>
      <c r="K53" s="11">
        <v>514</v>
      </c>
      <c r="L53" s="11">
        <v>52</v>
      </c>
      <c r="M53" s="11">
        <v>100</v>
      </c>
      <c r="N53" s="11">
        <v>124</v>
      </c>
      <c r="O53" s="11">
        <v>90</v>
      </c>
      <c r="P53" s="11">
        <v>19</v>
      </c>
      <c r="Q53" s="11">
        <v>47</v>
      </c>
      <c r="R53" s="11">
        <v>469</v>
      </c>
      <c r="S53" s="11">
        <f>SUM(C53:R53)</f>
        <v>3075</v>
      </c>
    </row>
    <row r="54" spans="1:19" ht="13.5">
      <c r="A54" s="25" t="s">
        <v>28</v>
      </c>
      <c r="B54" s="12" t="s">
        <v>21</v>
      </c>
      <c r="C54" s="13">
        <v>97</v>
      </c>
      <c r="D54" s="13">
        <v>253</v>
      </c>
      <c r="E54" s="13">
        <v>251</v>
      </c>
      <c r="F54" s="13">
        <v>711</v>
      </c>
      <c r="G54" s="13">
        <v>327</v>
      </c>
      <c r="H54" s="13">
        <v>158</v>
      </c>
      <c r="I54" s="13">
        <v>240</v>
      </c>
      <c r="J54" s="13">
        <v>180</v>
      </c>
      <c r="K54" s="13">
        <v>727</v>
      </c>
      <c r="L54" s="13">
        <v>74</v>
      </c>
      <c r="M54" s="13">
        <v>143</v>
      </c>
      <c r="N54" s="13">
        <v>158</v>
      </c>
      <c r="O54" s="13">
        <v>103</v>
      </c>
      <c r="P54" s="13">
        <v>17</v>
      </c>
      <c r="Q54" s="13">
        <v>32</v>
      </c>
      <c r="R54" s="13">
        <v>456</v>
      </c>
      <c r="S54" s="13">
        <f>SUM(C54:R54)</f>
        <v>3927</v>
      </c>
    </row>
    <row r="55" spans="1:19" ht="13.5">
      <c r="A55" s="14">
        <v>41639</v>
      </c>
      <c r="B55" s="12" t="s">
        <v>22</v>
      </c>
      <c r="C55" s="13">
        <v>119</v>
      </c>
      <c r="D55" s="13">
        <v>246</v>
      </c>
      <c r="E55" s="13">
        <v>269</v>
      </c>
      <c r="F55" s="13">
        <v>662</v>
      </c>
      <c r="G55" s="13">
        <v>341</v>
      </c>
      <c r="H55" s="13">
        <v>162</v>
      </c>
      <c r="I55" s="13">
        <v>253</v>
      </c>
      <c r="J55" s="13">
        <v>193</v>
      </c>
      <c r="K55" s="13">
        <v>755</v>
      </c>
      <c r="L55" s="13">
        <v>65</v>
      </c>
      <c r="M55" s="13">
        <v>130</v>
      </c>
      <c r="N55" s="13">
        <v>157</v>
      </c>
      <c r="O55" s="13">
        <v>95</v>
      </c>
      <c r="P55" s="13">
        <v>19</v>
      </c>
      <c r="Q55" s="13">
        <v>15</v>
      </c>
      <c r="R55" s="13">
        <v>484</v>
      </c>
      <c r="S55" s="13">
        <f>SUM(C55:R55)</f>
        <v>3965</v>
      </c>
    </row>
    <row r="56" spans="1:19" ht="13.5">
      <c r="A56" s="15"/>
      <c r="B56" s="12" t="s">
        <v>23</v>
      </c>
      <c r="C56" s="13">
        <f aca="true" t="shared" si="8" ref="C56:P56">C54+C55</f>
        <v>216</v>
      </c>
      <c r="D56" s="13">
        <f t="shared" si="8"/>
        <v>499</v>
      </c>
      <c r="E56" s="13">
        <f t="shared" si="8"/>
        <v>520</v>
      </c>
      <c r="F56" s="13">
        <f t="shared" si="8"/>
        <v>1373</v>
      </c>
      <c r="G56" s="13">
        <f t="shared" si="8"/>
        <v>668</v>
      </c>
      <c r="H56" s="13">
        <f t="shared" si="8"/>
        <v>320</v>
      </c>
      <c r="I56" s="13">
        <f t="shared" si="8"/>
        <v>493</v>
      </c>
      <c r="J56" s="13">
        <f t="shared" si="8"/>
        <v>373</v>
      </c>
      <c r="K56" s="13">
        <f t="shared" si="8"/>
        <v>1482</v>
      </c>
      <c r="L56" s="13">
        <f t="shared" si="8"/>
        <v>139</v>
      </c>
      <c r="M56" s="13">
        <f t="shared" si="8"/>
        <v>273</v>
      </c>
      <c r="N56" s="13">
        <f t="shared" si="8"/>
        <v>315</v>
      </c>
      <c r="O56" s="13">
        <f t="shared" si="8"/>
        <v>198</v>
      </c>
      <c r="P56" s="13">
        <f t="shared" si="8"/>
        <v>36</v>
      </c>
      <c r="Q56" s="13">
        <f>Q54+Q55</f>
        <v>47</v>
      </c>
      <c r="R56" s="13">
        <f>R54+R55</f>
        <v>940</v>
      </c>
      <c r="S56" s="13">
        <f>SUM(C56:R56)</f>
        <v>7892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26" t="s">
        <v>29</v>
      </c>
      <c r="F58" s="7" t="s">
        <v>7</v>
      </c>
      <c r="G58" s="7" t="s">
        <v>8</v>
      </c>
      <c r="H58" s="26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78</v>
      </c>
      <c r="D59" s="11">
        <v>166</v>
      </c>
      <c r="E59" s="11">
        <v>184</v>
      </c>
      <c r="F59" s="11">
        <v>526</v>
      </c>
      <c r="G59" s="11">
        <v>271</v>
      </c>
      <c r="H59" s="11">
        <v>120</v>
      </c>
      <c r="I59" s="11">
        <v>175</v>
      </c>
      <c r="J59" s="11">
        <v>141</v>
      </c>
      <c r="K59" s="11">
        <v>517</v>
      </c>
      <c r="L59" s="11">
        <v>52</v>
      </c>
      <c r="M59" s="11">
        <v>102</v>
      </c>
      <c r="N59" s="11">
        <v>124</v>
      </c>
      <c r="O59" s="11">
        <v>90</v>
      </c>
      <c r="P59" s="11">
        <v>18</v>
      </c>
      <c r="Q59" s="11">
        <v>44</v>
      </c>
      <c r="R59" s="11">
        <v>468</v>
      </c>
      <c r="S59" s="11">
        <f>SUM(C59:R59)</f>
        <v>3076</v>
      </c>
    </row>
    <row r="60" spans="1:19" ht="13.5">
      <c r="A60" s="25" t="s">
        <v>30</v>
      </c>
      <c r="B60" s="12" t="s">
        <v>21</v>
      </c>
      <c r="C60" s="13">
        <v>97</v>
      </c>
      <c r="D60" s="13">
        <v>255</v>
      </c>
      <c r="E60" s="13">
        <v>250</v>
      </c>
      <c r="F60" s="13">
        <v>716</v>
      </c>
      <c r="G60" s="13">
        <v>327</v>
      </c>
      <c r="H60" s="13">
        <v>156</v>
      </c>
      <c r="I60" s="13">
        <v>242</v>
      </c>
      <c r="J60" s="13">
        <v>182</v>
      </c>
      <c r="K60" s="13">
        <v>729</v>
      </c>
      <c r="L60" s="13">
        <v>74</v>
      </c>
      <c r="M60" s="13">
        <v>144</v>
      </c>
      <c r="N60" s="13">
        <v>160</v>
      </c>
      <c r="O60" s="13">
        <v>104</v>
      </c>
      <c r="P60" s="13">
        <v>16</v>
      </c>
      <c r="Q60" s="13">
        <v>30</v>
      </c>
      <c r="R60" s="13">
        <v>453</v>
      </c>
      <c r="S60" s="13">
        <f>SUM(C60:R60)</f>
        <v>3935</v>
      </c>
    </row>
    <row r="61" spans="1:19" ht="13.5">
      <c r="A61" s="14">
        <v>41670</v>
      </c>
      <c r="B61" s="12" t="s">
        <v>22</v>
      </c>
      <c r="C61" s="13">
        <v>119</v>
      </c>
      <c r="D61" s="13">
        <v>247</v>
      </c>
      <c r="E61" s="13">
        <v>269</v>
      </c>
      <c r="F61" s="13">
        <v>664</v>
      </c>
      <c r="G61" s="13">
        <v>337</v>
      </c>
      <c r="H61" s="13">
        <v>160</v>
      </c>
      <c r="I61" s="13">
        <v>253</v>
      </c>
      <c r="J61" s="13">
        <v>191</v>
      </c>
      <c r="K61" s="13">
        <v>758</v>
      </c>
      <c r="L61" s="13">
        <v>65</v>
      </c>
      <c r="M61" s="13">
        <v>132</v>
      </c>
      <c r="N61" s="13">
        <v>158</v>
      </c>
      <c r="O61" s="13">
        <v>96</v>
      </c>
      <c r="P61" s="13">
        <v>19</v>
      </c>
      <c r="Q61" s="13">
        <v>14</v>
      </c>
      <c r="R61" s="13">
        <v>486</v>
      </c>
      <c r="S61" s="13">
        <f>SUM(C61:R61)</f>
        <v>3968</v>
      </c>
    </row>
    <row r="62" spans="1:19" ht="13.5">
      <c r="A62" s="15"/>
      <c r="B62" s="12" t="s">
        <v>23</v>
      </c>
      <c r="C62" s="13">
        <f aca="true" t="shared" si="9" ref="C62:P62">C60+C61</f>
        <v>216</v>
      </c>
      <c r="D62" s="13">
        <f t="shared" si="9"/>
        <v>502</v>
      </c>
      <c r="E62" s="13">
        <f t="shared" si="9"/>
        <v>519</v>
      </c>
      <c r="F62" s="13">
        <f t="shared" si="9"/>
        <v>1380</v>
      </c>
      <c r="G62" s="13">
        <f t="shared" si="9"/>
        <v>664</v>
      </c>
      <c r="H62" s="13">
        <f t="shared" si="9"/>
        <v>316</v>
      </c>
      <c r="I62" s="13">
        <f t="shared" si="9"/>
        <v>495</v>
      </c>
      <c r="J62" s="13">
        <f t="shared" si="9"/>
        <v>373</v>
      </c>
      <c r="K62" s="13">
        <f t="shared" si="9"/>
        <v>1487</v>
      </c>
      <c r="L62" s="13">
        <f t="shared" si="9"/>
        <v>139</v>
      </c>
      <c r="M62" s="13">
        <f t="shared" si="9"/>
        <v>276</v>
      </c>
      <c r="N62" s="13">
        <f t="shared" si="9"/>
        <v>318</v>
      </c>
      <c r="O62" s="13">
        <f t="shared" si="9"/>
        <v>200</v>
      </c>
      <c r="P62" s="13">
        <f t="shared" si="9"/>
        <v>35</v>
      </c>
      <c r="Q62" s="13">
        <f>Q60+Q61</f>
        <v>44</v>
      </c>
      <c r="R62" s="13">
        <f>R60+R61</f>
        <v>939</v>
      </c>
      <c r="S62" s="13">
        <f>SUM(C62:R62)</f>
        <v>7903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26" t="s">
        <v>29</v>
      </c>
      <c r="F64" s="7" t="s">
        <v>7</v>
      </c>
      <c r="G64" s="7" t="s">
        <v>8</v>
      </c>
      <c r="H64" s="26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77</v>
      </c>
      <c r="D65" s="11">
        <v>164</v>
      </c>
      <c r="E65" s="11">
        <v>184</v>
      </c>
      <c r="F65" s="11">
        <v>524</v>
      </c>
      <c r="G65" s="11">
        <v>272</v>
      </c>
      <c r="H65" s="11">
        <v>121</v>
      </c>
      <c r="I65" s="11">
        <v>175</v>
      </c>
      <c r="J65" s="11">
        <v>142</v>
      </c>
      <c r="K65" s="11">
        <v>517</v>
      </c>
      <c r="L65" s="11">
        <v>52</v>
      </c>
      <c r="M65" s="11">
        <v>102</v>
      </c>
      <c r="N65" s="11">
        <v>124</v>
      </c>
      <c r="O65" s="11">
        <v>89</v>
      </c>
      <c r="P65" s="11">
        <v>18</v>
      </c>
      <c r="Q65" s="11">
        <v>43</v>
      </c>
      <c r="R65" s="11">
        <v>468</v>
      </c>
      <c r="S65" s="11">
        <f>SUM(C65:R65)</f>
        <v>3072</v>
      </c>
    </row>
    <row r="66" spans="1:19" ht="13.5">
      <c r="A66" s="25" t="s">
        <v>30</v>
      </c>
      <c r="B66" s="12" t="s">
        <v>21</v>
      </c>
      <c r="C66" s="13">
        <v>97</v>
      </c>
      <c r="D66" s="13">
        <v>254</v>
      </c>
      <c r="E66" s="13">
        <v>250</v>
      </c>
      <c r="F66" s="13">
        <v>713</v>
      </c>
      <c r="G66" s="13">
        <v>326</v>
      </c>
      <c r="H66" s="13">
        <v>157</v>
      </c>
      <c r="I66" s="13">
        <v>241</v>
      </c>
      <c r="J66" s="13">
        <v>183</v>
      </c>
      <c r="K66" s="13">
        <v>729</v>
      </c>
      <c r="L66" s="13">
        <v>74</v>
      </c>
      <c r="M66" s="13">
        <v>144</v>
      </c>
      <c r="N66" s="13">
        <v>157</v>
      </c>
      <c r="O66" s="13">
        <v>102</v>
      </c>
      <c r="P66" s="13">
        <v>16</v>
      </c>
      <c r="Q66" s="13">
        <v>29</v>
      </c>
      <c r="R66" s="13">
        <v>454</v>
      </c>
      <c r="S66" s="13">
        <f>SUM(C66:R66)</f>
        <v>3926</v>
      </c>
    </row>
    <row r="67" spans="1:19" ht="13.5">
      <c r="A67" s="14">
        <v>41698</v>
      </c>
      <c r="B67" s="12" t="s">
        <v>22</v>
      </c>
      <c r="C67" s="13">
        <v>117</v>
      </c>
      <c r="D67" s="13">
        <v>246</v>
      </c>
      <c r="E67" s="13">
        <v>269</v>
      </c>
      <c r="F67" s="13">
        <v>664</v>
      </c>
      <c r="G67" s="13">
        <v>339</v>
      </c>
      <c r="H67" s="13">
        <v>161</v>
      </c>
      <c r="I67" s="13">
        <v>253</v>
      </c>
      <c r="J67" s="13">
        <v>191</v>
      </c>
      <c r="K67" s="13">
        <v>756</v>
      </c>
      <c r="L67" s="13">
        <v>65</v>
      </c>
      <c r="M67" s="13">
        <v>132</v>
      </c>
      <c r="N67" s="13">
        <v>159</v>
      </c>
      <c r="O67" s="13">
        <v>95</v>
      </c>
      <c r="P67" s="13">
        <v>19</v>
      </c>
      <c r="Q67" s="13">
        <v>14</v>
      </c>
      <c r="R67" s="13">
        <v>485</v>
      </c>
      <c r="S67" s="13">
        <f>SUM(C67:R67)</f>
        <v>3965</v>
      </c>
    </row>
    <row r="68" spans="1:19" ht="13.5">
      <c r="A68" s="15"/>
      <c r="B68" s="12" t="s">
        <v>23</v>
      </c>
      <c r="C68" s="13">
        <f aca="true" t="shared" si="10" ref="C68:P68">C66+C67</f>
        <v>214</v>
      </c>
      <c r="D68" s="13">
        <f t="shared" si="10"/>
        <v>500</v>
      </c>
      <c r="E68" s="13">
        <f t="shared" si="10"/>
        <v>519</v>
      </c>
      <c r="F68" s="13">
        <f t="shared" si="10"/>
        <v>1377</v>
      </c>
      <c r="G68" s="13">
        <f t="shared" si="10"/>
        <v>665</v>
      </c>
      <c r="H68" s="13">
        <f t="shared" si="10"/>
        <v>318</v>
      </c>
      <c r="I68" s="13">
        <f t="shared" si="10"/>
        <v>494</v>
      </c>
      <c r="J68" s="13">
        <f t="shared" si="10"/>
        <v>374</v>
      </c>
      <c r="K68" s="13">
        <f t="shared" si="10"/>
        <v>1485</v>
      </c>
      <c r="L68" s="13">
        <f t="shared" si="10"/>
        <v>139</v>
      </c>
      <c r="M68" s="13">
        <f t="shared" si="10"/>
        <v>276</v>
      </c>
      <c r="N68" s="13">
        <f t="shared" si="10"/>
        <v>316</v>
      </c>
      <c r="O68" s="13">
        <f t="shared" si="10"/>
        <v>197</v>
      </c>
      <c r="P68" s="13">
        <f t="shared" si="10"/>
        <v>35</v>
      </c>
      <c r="Q68" s="13">
        <f>Q66+Q67</f>
        <v>43</v>
      </c>
      <c r="R68" s="13">
        <f>R66+R67</f>
        <v>939</v>
      </c>
      <c r="S68" s="13">
        <f>SUM(C68:R68)</f>
        <v>7891</v>
      </c>
    </row>
    <row r="70" spans="1:19" ht="13.5">
      <c r="A70" s="5"/>
      <c r="B70" s="6" t="s">
        <v>3</v>
      </c>
      <c r="C70" s="7" t="s">
        <v>4</v>
      </c>
      <c r="D70" s="7" t="s">
        <v>5</v>
      </c>
      <c r="E70" s="26" t="s">
        <v>29</v>
      </c>
      <c r="F70" s="7" t="s">
        <v>7</v>
      </c>
      <c r="G70" s="7" t="s">
        <v>8</v>
      </c>
      <c r="H70" s="26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78</v>
      </c>
      <c r="D71" s="11">
        <v>165</v>
      </c>
      <c r="E71" s="11">
        <v>185</v>
      </c>
      <c r="F71" s="11">
        <v>529</v>
      </c>
      <c r="G71" s="11">
        <v>270</v>
      </c>
      <c r="H71" s="11">
        <v>122</v>
      </c>
      <c r="I71" s="11">
        <v>176</v>
      </c>
      <c r="J71" s="11">
        <v>145</v>
      </c>
      <c r="K71" s="11">
        <v>520</v>
      </c>
      <c r="L71" s="11">
        <v>52</v>
      </c>
      <c r="M71" s="11">
        <v>102</v>
      </c>
      <c r="N71" s="11">
        <v>125</v>
      </c>
      <c r="O71" s="11">
        <v>89</v>
      </c>
      <c r="P71" s="11">
        <v>17</v>
      </c>
      <c r="Q71" s="11">
        <v>22</v>
      </c>
      <c r="R71" s="11">
        <v>470</v>
      </c>
      <c r="S71" s="11">
        <f>SUM(C71:R71)</f>
        <v>3067</v>
      </c>
    </row>
    <row r="72" spans="1:19" ht="13.5">
      <c r="A72" s="25" t="s">
        <v>30</v>
      </c>
      <c r="B72" s="12" t="s">
        <v>21</v>
      </c>
      <c r="C72" s="13">
        <v>97</v>
      </c>
      <c r="D72" s="13">
        <v>253</v>
      </c>
      <c r="E72" s="13">
        <v>251</v>
      </c>
      <c r="F72" s="13">
        <v>706</v>
      </c>
      <c r="G72" s="13">
        <v>318</v>
      </c>
      <c r="H72" s="13">
        <v>160</v>
      </c>
      <c r="I72" s="13">
        <v>240</v>
      </c>
      <c r="J72" s="13">
        <v>186</v>
      </c>
      <c r="K72" s="13">
        <v>725</v>
      </c>
      <c r="L72" s="13">
        <v>74</v>
      </c>
      <c r="M72" s="13">
        <v>144</v>
      </c>
      <c r="N72" s="13">
        <v>158</v>
      </c>
      <c r="O72" s="13">
        <v>101</v>
      </c>
      <c r="P72" s="13">
        <v>16</v>
      </c>
      <c r="Q72" s="13">
        <v>14</v>
      </c>
      <c r="R72" s="13">
        <v>457</v>
      </c>
      <c r="S72" s="13">
        <f>SUM(C72:R72)</f>
        <v>3900</v>
      </c>
    </row>
    <row r="73" spans="1:19" ht="13.5">
      <c r="A73" s="14">
        <v>41729</v>
      </c>
      <c r="B73" s="12" t="s">
        <v>22</v>
      </c>
      <c r="C73" s="13">
        <v>118</v>
      </c>
      <c r="D73" s="13">
        <v>244</v>
      </c>
      <c r="E73" s="13">
        <v>272</v>
      </c>
      <c r="F73" s="13">
        <v>666</v>
      </c>
      <c r="G73" s="13">
        <v>332</v>
      </c>
      <c r="H73" s="13">
        <v>162</v>
      </c>
      <c r="I73" s="13">
        <v>250</v>
      </c>
      <c r="J73" s="13">
        <v>193</v>
      </c>
      <c r="K73" s="13">
        <v>759</v>
      </c>
      <c r="L73" s="13">
        <v>65</v>
      </c>
      <c r="M73" s="13">
        <v>132</v>
      </c>
      <c r="N73" s="13">
        <v>161</v>
      </c>
      <c r="O73" s="13">
        <v>92</v>
      </c>
      <c r="P73" s="13">
        <v>18</v>
      </c>
      <c r="Q73" s="13">
        <v>8</v>
      </c>
      <c r="R73" s="13">
        <v>483</v>
      </c>
      <c r="S73" s="13">
        <f>SUM(C73:R73)</f>
        <v>3955</v>
      </c>
    </row>
    <row r="74" spans="1:19" ht="13.5">
      <c r="A74" s="15"/>
      <c r="B74" s="12" t="s">
        <v>23</v>
      </c>
      <c r="C74" s="13">
        <f aca="true" t="shared" si="11" ref="C74:P74">C72+C73</f>
        <v>215</v>
      </c>
      <c r="D74" s="13">
        <f t="shared" si="11"/>
        <v>497</v>
      </c>
      <c r="E74" s="13">
        <f t="shared" si="11"/>
        <v>523</v>
      </c>
      <c r="F74" s="13">
        <f t="shared" si="11"/>
        <v>1372</v>
      </c>
      <c r="G74" s="13">
        <f t="shared" si="11"/>
        <v>650</v>
      </c>
      <c r="H74" s="13">
        <f t="shared" si="11"/>
        <v>322</v>
      </c>
      <c r="I74" s="13">
        <f t="shared" si="11"/>
        <v>490</v>
      </c>
      <c r="J74" s="13">
        <f t="shared" si="11"/>
        <v>379</v>
      </c>
      <c r="K74" s="13">
        <f t="shared" si="11"/>
        <v>1484</v>
      </c>
      <c r="L74" s="13">
        <f t="shared" si="11"/>
        <v>139</v>
      </c>
      <c r="M74" s="13">
        <f t="shared" si="11"/>
        <v>276</v>
      </c>
      <c r="N74" s="13">
        <f t="shared" si="11"/>
        <v>319</v>
      </c>
      <c r="O74" s="13">
        <f t="shared" si="11"/>
        <v>193</v>
      </c>
      <c r="P74" s="13">
        <f t="shared" si="11"/>
        <v>34</v>
      </c>
      <c r="Q74" s="13">
        <f>Q72+Q73</f>
        <v>22</v>
      </c>
      <c r="R74" s="13">
        <f>R72+R73</f>
        <v>940</v>
      </c>
      <c r="S74" s="13">
        <f>SUM(C74:R74)</f>
        <v>7855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 t="s">
        <v>1</v>
      </c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26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79</v>
      </c>
      <c r="D5" s="11">
        <v>173</v>
      </c>
      <c r="E5" s="11">
        <v>184</v>
      </c>
      <c r="F5" s="11">
        <v>511</v>
      </c>
      <c r="G5" s="11">
        <v>274</v>
      </c>
      <c r="H5" s="11">
        <v>129</v>
      </c>
      <c r="I5" s="11">
        <v>177</v>
      </c>
      <c r="J5" s="11">
        <v>146</v>
      </c>
      <c r="K5" s="11">
        <v>507</v>
      </c>
      <c r="L5" s="11">
        <v>52</v>
      </c>
      <c r="M5" s="11">
        <v>98</v>
      </c>
      <c r="N5" s="11">
        <v>104</v>
      </c>
      <c r="O5" s="11">
        <v>95</v>
      </c>
      <c r="P5" s="11">
        <v>18</v>
      </c>
      <c r="Q5" s="11">
        <v>46</v>
      </c>
      <c r="R5" s="11">
        <v>436</v>
      </c>
      <c r="S5" s="11">
        <f>SUM(C5:R5)</f>
        <v>3029</v>
      </c>
    </row>
    <row r="6" spans="1:19" ht="13.5">
      <c r="A6" s="25" t="s">
        <v>27</v>
      </c>
      <c r="B6" s="12" t="s">
        <v>21</v>
      </c>
      <c r="C6" s="13">
        <v>99</v>
      </c>
      <c r="D6" s="13">
        <v>262</v>
      </c>
      <c r="E6" s="13">
        <v>252</v>
      </c>
      <c r="F6" s="13">
        <v>690</v>
      </c>
      <c r="G6" s="13">
        <v>330</v>
      </c>
      <c r="H6" s="13">
        <v>168</v>
      </c>
      <c r="I6" s="13">
        <v>252</v>
      </c>
      <c r="J6" s="13">
        <v>184</v>
      </c>
      <c r="K6" s="13">
        <v>722</v>
      </c>
      <c r="L6" s="13">
        <v>77</v>
      </c>
      <c r="M6" s="13">
        <v>131</v>
      </c>
      <c r="N6" s="13">
        <v>151</v>
      </c>
      <c r="O6" s="13">
        <v>107</v>
      </c>
      <c r="P6" s="13">
        <v>16</v>
      </c>
      <c r="Q6" s="13">
        <v>36</v>
      </c>
      <c r="R6" s="13">
        <v>438</v>
      </c>
      <c r="S6" s="13">
        <f>SUM(C6:R6)</f>
        <v>3915</v>
      </c>
    </row>
    <row r="7" spans="1:19" ht="13.5">
      <c r="A7" s="14">
        <v>41029</v>
      </c>
      <c r="B7" s="12" t="s">
        <v>22</v>
      </c>
      <c r="C7" s="13">
        <v>124</v>
      </c>
      <c r="D7" s="13">
        <v>264</v>
      </c>
      <c r="E7" s="13">
        <v>270</v>
      </c>
      <c r="F7" s="13">
        <v>651</v>
      </c>
      <c r="G7" s="13">
        <v>349</v>
      </c>
      <c r="H7" s="13">
        <v>171</v>
      </c>
      <c r="I7" s="13">
        <v>258</v>
      </c>
      <c r="J7" s="13">
        <v>205</v>
      </c>
      <c r="K7" s="13">
        <v>755</v>
      </c>
      <c r="L7" s="13">
        <v>63</v>
      </c>
      <c r="M7" s="13">
        <v>120</v>
      </c>
      <c r="N7" s="13">
        <v>141</v>
      </c>
      <c r="O7" s="13">
        <v>110</v>
      </c>
      <c r="P7" s="13">
        <v>17</v>
      </c>
      <c r="Q7" s="13">
        <v>10</v>
      </c>
      <c r="R7" s="13">
        <v>453</v>
      </c>
      <c r="S7" s="13">
        <f>SUM(C7:R7)</f>
        <v>3961</v>
      </c>
    </row>
    <row r="8" spans="1:19" ht="13.5">
      <c r="A8" s="15"/>
      <c r="B8" s="12" t="s">
        <v>23</v>
      </c>
      <c r="C8" s="13">
        <f aca="true" t="shared" si="0" ref="C8:R8">C6+C7</f>
        <v>223</v>
      </c>
      <c r="D8" s="13">
        <f t="shared" si="0"/>
        <v>526</v>
      </c>
      <c r="E8" s="13">
        <f t="shared" si="0"/>
        <v>522</v>
      </c>
      <c r="F8" s="13">
        <f t="shared" si="0"/>
        <v>1341</v>
      </c>
      <c r="G8" s="13">
        <f t="shared" si="0"/>
        <v>679</v>
      </c>
      <c r="H8" s="13">
        <f t="shared" si="0"/>
        <v>339</v>
      </c>
      <c r="I8" s="13">
        <f t="shared" si="0"/>
        <v>510</v>
      </c>
      <c r="J8" s="13">
        <f t="shared" si="0"/>
        <v>389</v>
      </c>
      <c r="K8" s="13">
        <f t="shared" si="0"/>
        <v>1477</v>
      </c>
      <c r="L8" s="13">
        <f t="shared" si="0"/>
        <v>140</v>
      </c>
      <c r="M8" s="13">
        <f t="shared" si="0"/>
        <v>251</v>
      </c>
      <c r="N8" s="13">
        <f t="shared" si="0"/>
        <v>292</v>
      </c>
      <c r="O8" s="13">
        <f t="shared" si="0"/>
        <v>217</v>
      </c>
      <c r="P8" s="13">
        <f t="shared" si="0"/>
        <v>33</v>
      </c>
      <c r="Q8" s="13">
        <f t="shared" si="0"/>
        <v>46</v>
      </c>
      <c r="R8" s="13">
        <f t="shared" si="0"/>
        <v>891</v>
      </c>
      <c r="S8" s="13">
        <f>SUM(C8:R8)</f>
        <v>7876</v>
      </c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26" t="s">
        <v>29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79</v>
      </c>
      <c r="D11" s="11">
        <v>173</v>
      </c>
      <c r="E11" s="11">
        <v>184</v>
      </c>
      <c r="F11" s="11">
        <v>514</v>
      </c>
      <c r="G11" s="11">
        <v>273</v>
      </c>
      <c r="H11" s="11">
        <v>129</v>
      </c>
      <c r="I11" s="11">
        <v>177</v>
      </c>
      <c r="J11" s="11">
        <v>146</v>
      </c>
      <c r="K11" s="11">
        <v>511</v>
      </c>
      <c r="L11" s="11">
        <v>52</v>
      </c>
      <c r="M11" s="11">
        <v>100</v>
      </c>
      <c r="N11" s="11">
        <v>104</v>
      </c>
      <c r="O11" s="11">
        <v>94</v>
      </c>
      <c r="P11" s="11">
        <v>17</v>
      </c>
      <c r="Q11" s="11">
        <v>45</v>
      </c>
      <c r="R11" s="11">
        <v>436</v>
      </c>
      <c r="S11" s="11">
        <f>SUM(C11:R11)</f>
        <v>3034</v>
      </c>
    </row>
    <row r="12" spans="1:19" ht="13.5">
      <c r="A12" s="25" t="s">
        <v>27</v>
      </c>
      <c r="B12" s="12" t="s">
        <v>21</v>
      </c>
      <c r="C12" s="13">
        <v>99</v>
      </c>
      <c r="D12" s="13">
        <v>261</v>
      </c>
      <c r="E12" s="13">
        <v>251</v>
      </c>
      <c r="F12" s="13">
        <v>690</v>
      </c>
      <c r="G12" s="13">
        <v>329</v>
      </c>
      <c r="H12" s="13">
        <v>167</v>
      </c>
      <c r="I12" s="13">
        <v>250</v>
      </c>
      <c r="J12" s="13">
        <v>183</v>
      </c>
      <c r="K12" s="13">
        <v>727</v>
      </c>
      <c r="L12" s="13">
        <v>77</v>
      </c>
      <c r="M12" s="13">
        <v>133</v>
      </c>
      <c r="N12" s="13">
        <v>151</v>
      </c>
      <c r="O12" s="13">
        <v>106</v>
      </c>
      <c r="P12" s="13">
        <v>15</v>
      </c>
      <c r="Q12" s="13">
        <v>35</v>
      </c>
      <c r="R12" s="13">
        <v>436</v>
      </c>
      <c r="S12" s="13">
        <f>SUM(C12:R12)</f>
        <v>3910</v>
      </c>
    </row>
    <row r="13" spans="1:19" ht="13.5">
      <c r="A13" s="14">
        <v>41060</v>
      </c>
      <c r="B13" s="12" t="s">
        <v>22</v>
      </c>
      <c r="C13" s="13">
        <v>124</v>
      </c>
      <c r="D13" s="13">
        <v>263</v>
      </c>
      <c r="E13" s="13">
        <v>270</v>
      </c>
      <c r="F13" s="13">
        <v>649</v>
      </c>
      <c r="G13" s="13">
        <v>348</v>
      </c>
      <c r="H13" s="13">
        <v>170</v>
      </c>
      <c r="I13" s="13">
        <v>257</v>
      </c>
      <c r="J13" s="13">
        <v>204</v>
      </c>
      <c r="K13" s="13">
        <v>763</v>
      </c>
      <c r="L13" s="13">
        <v>63</v>
      </c>
      <c r="M13" s="13">
        <v>124</v>
      </c>
      <c r="N13" s="13">
        <v>142</v>
      </c>
      <c r="O13" s="13">
        <v>108</v>
      </c>
      <c r="P13" s="13">
        <v>15</v>
      </c>
      <c r="Q13" s="13">
        <v>10</v>
      </c>
      <c r="R13" s="13">
        <v>459</v>
      </c>
      <c r="S13" s="13">
        <f>SUM(C13:R13)</f>
        <v>3969</v>
      </c>
    </row>
    <row r="14" spans="1:19" ht="13.5">
      <c r="A14" s="15"/>
      <c r="B14" s="12" t="s">
        <v>23</v>
      </c>
      <c r="C14" s="13">
        <f aca="true" t="shared" si="1" ref="C14:R14">C12+C13</f>
        <v>223</v>
      </c>
      <c r="D14" s="13">
        <f t="shared" si="1"/>
        <v>524</v>
      </c>
      <c r="E14" s="13">
        <f t="shared" si="1"/>
        <v>521</v>
      </c>
      <c r="F14" s="13">
        <f t="shared" si="1"/>
        <v>1339</v>
      </c>
      <c r="G14" s="13">
        <f t="shared" si="1"/>
        <v>677</v>
      </c>
      <c r="H14" s="13">
        <f t="shared" si="1"/>
        <v>337</v>
      </c>
      <c r="I14" s="13">
        <f t="shared" si="1"/>
        <v>507</v>
      </c>
      <c r="J14" s="13">
        <f t="shared" si="1"/>
        <v>387</v>
      </c>
      <c r="K14" s="13">
        <f t="shared" si="1"/>
        <v>1490</v>
      </c>
      <c r="L14" s="13">
        <f t="shared" si="1"/>
        <v>140</v>
      </c>
      <c r="M14" s="13">
        <f t="shared" si="1"/>
        <v>257</v>
      </c>
      <c r="N14" s="13">
        <f t="shared" si="1"/>
        <v>293</v>
      </c>
      <c r="O14" s="13">
        <f t="shared" si="1"/>
        <v>214</v>
      </c>
      <c r="P14" s="13">
        <f t="shared" si="1"/>
        <v>30</v>
      </c>
      <c r="Q14" s="13">
        <f t="shared" si="1"/>
        <v>45</v>
      </c>
      <c r="R14" s="13">
        <f t="shared" si="1"/>
        <v>895</v>
      </c>
      <c r="S14" s="13">
        <f>SUM(C14:R14)</f>
        <v>7879</v>
      </c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26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79</v>
      </c>
      <c r="D17" s="11">
        <v>173</v>
      </c>
      <c r="E17" s="11">
        <v>184</v>
      </c>
      <c r="F17" s="11">
        <v>514</v>
      </c>
      <c r="G17" s="11">
        <v>273</v>
      </c>
      <c r="H17" s="11">
        <v>129</v>
      </c>
      <c r="I17" s="11">
        <v>175</v>
      </c>
      <c r="J17" s="11">
        <v>146</v>
      </c>
      <c r="K17" s="11">
        <v>511</v>
      </c>
      <c r="L17" s="11">
        <v>52</v>
      </c>
      <c r="M17" s="11">
        <v>100</v>
      </c>
      <c r="N17" s="11">
        <v>107</v>
      </c>
      <c r="O17" s="11">
        <v>94</v>
      </c>
      <c r="P17" s="11">
        <v>17</v>
      </c>
      <c r="Q17" s="11">
        <v>45</v>
      </c>
      <c r="R17" s="11">
        <v>437</v>
      </c>
      <c r="S17" s="11">
        <f>SUM(C17:R17)</f>
        <v>3036</v>
      </c>
    </row>
    <row r="18" spans="1:19" ht="13.5">
      <c r="A18" s="25" t="s">
        <v>27</v>
      </c>
      <c r="B18" s="12" t="s">
        <v>21</v>
      </c>
      <c r="C18" s="13">
        <v>99</v>
      </c>
      <c r="D18" s="13">
        <v>261</v>
      </c>
      <c r="E18" s="13">
        <v>251</v>
      </c>
      <c r="F18" s="13">
        <v>691</v>
      </c>
      <c r="G18" s="13">
        <v>329</v>
      </c>
      <c r="H18" s="13">
        <v>168</v>
      </c>
      <c r="I18" s="13">
        <v>248</v>
      </c>
      <c r="J18" s="13">
        <v>184</v>
      </c>
      <c r="K18" s="13">
        <v>725</v>
      </c>
      <c r="L18" s="13">
        <v>77</v>
      </c>
      <c r="M18" s="13">
        <v>133</v>
      </c>
      <c r="N18" s="13">
        <v>153</v>
      </c>
      <c r="O18" s="13">
        <v>106</v>
      </c>
      <c r="P18" s="13">
        <v>15</v>
      </c>
      <c r="Q18" s="13">
        <v>35</v>
      </c>
      <c r="R18" s="13">
        <v>436</v>
      </c>
      <c r="S18" s="13">
        <f>SUM(C18:R18)</f>
        <v>3911</v>
      </c>
    </row>
    <row r="19" spans="1:19" ht="13.5">
      <c r="A19" s="14">
        <v>41090</v>
      </c>
      <c r="B19" s="12" t="s">
        <v>22</v>
      </c>
      <c r="C19" s="13">
        <v>124</v>
      </c>
      <c r="D19" s="13">
        <v>261</v>
      </c>
      <c r="E19" s="13">
        <v>270</v>
      </c>
      <c r="F19" s="13">
        <v>649</v>
      </c>
      <c r="G19" s="13">
        <v>348</v>
      </c>
      <c r="H19" s="13">
        <v>170</v>
      </c>
      <c r="I19" s="13">
        <v>257</v>
      </c>
      <c r="J19" s="13">
        <v>205</v>
      </c>
      <c r="K19" s="13">
        <v>762</v>
      </c>
      <c r="L19" s="13">
        <v>63</v>
      </c>
      <c r="M19" s="13">
        <v>124</v>
      </c>
      <c r="N19" s="13">
        <v>143</v>
      </c>
      <c r="O19" s="13">
        <v>108</v>
      </c>
      <c r="P19" s="13">
        <v>15</v>
      </c>
      <c r="Q19" s="13">
        <v>10</v>
      </c>
      <c r="R19" s="13">
        <v>460</v>
      </c>
      <c r="S19" s="13">
        <f>SUM(C19:R19)</f>
        <v>3969</v>
      </c>
    </row>
    <row r="20" spans="1:19" ht="13.5">
      <c r="A20" s="15"/>
      <c r="B20" s="12" t="s">
        <v>23</v>
      </c>
      <c r="C20" s="13">
        <f aca="true" t="shared" si="2" ref="C20:R20">C18+C19</f>
        <v>223</v>
      </c>
      <c r="D20" s="13">
        <f t="shared" si="2"/>
        <v>522</v>
      </c>
      <c r="E20" s="13">
        <f t="shared" si="2"/>
        <v>521</v>
      </c>
      <c r="F20" s="13">
        <f t="shared" si="2"/>
        <v>1340</v>
      </c>
      <c r="G20" s="13">
        <f t="shared" si="2"/>
        <v>677</v>
      </c>
      <c r="H20" s="13">
        <f t="shared" si="2"/>
        <v>338</v>
      </c>
      <c r="I20" s="13">
        <f t="shared" si="2"/>
        <v>505</v>
      </c>
      <c r="J20" s="13">
        <f t="shared" si="2"/>
        <v>389</v>
      </c>
      <c r="K20" s="13">
        <f t="shared" si="2"/>
        <v>1487</v>
      </c>
      <c r="L20" s="13">
        <f t="shared" si="2"/>
        <v>140</v>
      </c>
      <c r="M20" s="13">
        <f t="shared" si="2"/>
        <v>257</v>
      </c>
      <c r="N20" s="13">
        <f t="shared" si="2"/>
        <v>296</v>
      </c>
      <c r="O20" s="13">
        <f t="shared" si="2"/>
        <v>214</v>
      </c>
      <c r="P20" s="13">
        <f t="shared" si="2"/>
        <v>30</v>
      </c>
      <c r="Q20" s="13">
        <f t="shared" si="2"/>
        <v>45</v>
      </c>
      <c r="R20" s="13">
        <f t="shared" si="2"/>
        <v>896</v>
      </c>
      <c r="S20" s="13">
        <f>SUM(C20:R20)</f>
        <v>7880</v>
      </c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26" t="s">
        <v>29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79</v>
      </c>
      <c r="D23" s="11">
        <v>172</v>
      </c>
      <c r="E23" s="11">
        <v>185</v>
      </c>
      <c r="F23" s="11">
        <v>511</v>
      </c>
      <c r="G23" s="11">
        <v>274</v>
      </c>
      <c r="H23" s="11">
        <v>129</v>
      </c>
      <c r="I23" s="11">
        <v>175</v>
      </c>
      <c r="J23" s="11">
        <v>145</v>
      </c>
      <c r="K23" s="11">
        <v>510</v>
      </c>
      <c r="L23" s="11">
        <v>52</v>
      </c>
      <c r="M23" s="11">
        <v>102</v>
      </c>
      <c r="N23" s="11">
        <v>107</v>
      </c>
      <c r="O23" s="11">
        <v>95</v>
      </c>
      <c r="P23" s="11">
        <v>17</v>
      </c>
      <c r="Q23" s="11">
        <v>44</v>
      </c>
      <c r="R23" s="11">
        <v>437</v>
      </c>
      <c r="S23" s="11">
        <f>SUM(C23:R23)</f>
        <v>3034</v>
      </c>
    </row>
    <row r="24" spans="1:19" ht="13.5">
      <c r="A24" s="25" t="s">
        <v>27</v>
      </c>
      <c r="B24" s="12" t="s">
        <v>21</v>
      </c>
      <c r="C24" s="13">
        <v>99</v>
      </c>
      <c r="D24" s="13">
        <v>262</v>
      </c>
      <c r="E24" s="13">
        <v>253</v>
      </c>
      <c r="F24" s="13">
        <v>689</v>
      </c>
      <c r="G24" s="13">
        <v>329</v>
      </c>
      <c r="H24" s="13">
        <v>167</v>
      </c>
      <c r="I24" s="13">
        <v>248</v>
      </c>
      <c r="J24" s="13">
        <v>183</v>
      </c>
      <c r="K24" s="13">
        <v>723</v>
      </c>
      <c r="L24" s="13">
        <v>76</v>
      </c>
      <c r="M24" s="13">
        <v>138</v>
      </c>
      <c r="N24" s="13">
        <v>154</v>
      </c>
      <c r="O24" s="13">
        <v>106</v>
      </c>
      <c r="P24" s="13">
        <v>15</v>
      </c>
      <c r="Q24" s="13">
        <v>34</v>
      </c>
      <c r="R24" s="13">
        <v>435</v>
      </c>
      <c r="S24" s="13">
        <f>SUM(C24:R24)</f>
        <v>3911</v>
      </c>
    </row>
    <row r="25" spans="1:19" ht="13.5">
      <c r="A25" s="14">
        <v>41121</v>
      </c>
      <c r="B25" s="12" t="s">
        <v>22</v>
      </c>
      <c r="C25" s="13">
        <v>125</v>
      </c>
      <c r="D25" s="13">
        <v>260</v>
      </c>
      <c r="E25" s="13">
        <v>270</v>
      </c>
      <c r="F25" s="13">
        <v>646</v>
      </c>
      <c r="G25" s="13">
        <v>346</v>
      </c>
      <c r="H25" s="13">
        <v>170</v>
      </c>
      <c r="I25" s="13">
        <v>255</v>
      </c>
      <c r="J25" s="13">
        <v>206</v>
      </c>
      <c r="K25" s="13">
        <v>761</v>
      </c>
      <c r="L25" s="13">
        <v>63</v>
      </c>
      <c r="M25" s="13">
        <v>129</v>
      </c>
      <c r="N25" s="13">
        <v>144</v>
      </c>
      <c r="O25" s="13">
        <v>108</v>
      </c>
      <c r="P25" s="13">
        <v>15</v>
      </c>
      <c r="Q25" s="13">
        <v>10</v>
      </c>
      <c r="R25" s="13">
        <v>463</v>
      </c>
      <c r="S25" s="13">
        <f>SUM(C25:R25)</f>
        <v>3971</v>
      </c>
    </row>
    <row r="26" spans="1:19" ht="13.5">
      <c r="A26" s="15"/>
      <c r="B26" s="12" t="s">
        <v>23</v>
      </c>
      <c r="C26" s="13">
        <f aca="true" t="shared" si="3" ref="C26:R26">C24+C25</f>
        <v>224</v>
      </c>
      <c r="D26" s="13">
        <f t="shared" si="3"/>
        <v>522</v>
      </c>
      <c r="E26" s="13">
        <f t="shared" si="3"/>
        <v>523</v>
      </c>
      <c r="F26" s="13">
        <f t="shared" si="3"/>
        <v>1335</v>
      </c>
      <c r="G26" s="13">
        <f t="shared" si="3"/>
        <v>675</v>
      </c>
      <c r="H26" s="13">
        <f t="shared" si="3"/>
        <v>337</v>
      </c>
      <c r="I26" s="13">
        <f t="shared" si="3"/>
        <v>503</v>
      </c>
      <c r="J26" s="13">
        <f t="shared" si="3"/>
        <v>389</v>
      </c>
      <c r="K26" s="13">
        <f t="shared" si="3"/>
        <v>1484</v>
      </c>
      <c r="L26" s="13">
        <f t="shared" si="3"/>
        <v>139</v>
      </c>
      <c r="M26" s="13">
        <f t="shared" si="3"/>
        <v>267</v>
      </c>
      <c r="N26" s="13">
        <f t="shared" si="3"/>
        <v>298</v>
      </c>
      <c r="O26" s="13">
        <f t="shared" si="3"/>
        <v>214</v>
      </c>
      <c r="P26" s="13">
        <f t="shared" si="3"/>
        <v>30</v>
      </c>
      <c r="Q26" s="13">
        <f t="shared" si="3"/>
        <v>44</v>
      </c>
      <c r="R26" s="13">
        <f t="shared" si="3"/>
        <v>898</v>
      </c>
      <c r="S26" s="13">
        <f>SUM(C26:R26)</f>
        <v>7882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26" t="s">
        <v>29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79</v>
      </c>
      <c r="D29" s="11">
        <v>172</v>
      </c>
      <c r="E29" s="11">
        <v>183</v>
      </c>
      <c r="F29" s="11">
        <v>513</v>
      </c>
      <c r="G29" s="11">
        <v>274</v>
      </c>
      <c r="H29" s="11">
        <v>128</v>
      </c>
      <c r="I29" s="11">
        <v>174</v>
      </c>
      <c r="J29" s="11">
        <v>146</v>
      </c>
      <c r="K29" s="11">
        <v>511</v>
      </c>
      <c r="L29" s="11">
        <v>53</v>
      </c>
      <c r="M29" s="11">
        <v>102</v>
      </c>
      <c r="N29" s="11">
        <v>108</v>
      </c>
      <c r="O29" s="11">
        <v>94</v>
      </c>
      <c r="P29" s="11">
        <v>17</v>
      </c>
      <c r="Q29" s="11">
        <v>44</v>
      </c>
      <c r="R29" s="11">
        <v>440</v>
      </c>
      <c r="S29" s="11">
        <f>SUM(C29:R29)</f>
        <v>3038</v>
      </c>
    </row>
    <row r="30" spans="1:19" ht="13.5">
      <c r="A30" s="25" t="s">
        <v>27</v>
      </c>
      <c r="B30" s="12" t="s">
        <v>21</v>
      </c>
      <c r="C30" s="13">
        <v>98</v>
      </c>
      <c r="D30" s="13">
        <v>261</v>
      </c>
      <c r="E30" s="13">
        <v>253</v>
      </c>
      <c r="F30" s="13">
        <v>691</v>
      </c>
      <c r="G30" s="13">
        <v>329</v>
      </c>
      <c r="H30" s="13">
        <v>165</v>
      </c>
      <c r="I30" s="13">
        <v>249</v>
      </c>
      <c r="J30" s="13">
        <v>184</v>
      </c>
      <c r="K30" s="13">
        <v>722</v>
      </c>
      <c r="L30" s="13">
        <v>77</v>
      </c>
      <c r="M30" s="13">
        <v>138</v>
      </c>
      <c r="N30" s="13">
        <v>155</v>
      </c>
      <c r="O30" s="13">
        <v>105</v>
      </c>
      <c r="P30" s="13">
        <v>15</v>
      </c>
      <c r="Q30" s="13">
        <v>34</v>
      </c>
      <c r="R30" s="13">
        <v>438</v>
      </c>
      <c r="S30" s="13">
        <f>SUM(C30:R30)</f>
        <v>3914</v>
      </c>
    </row>
    <row r="31" spans="1:19" ht="13.5">
      <c r="A31" s="14">
        <v>41152</v>
      </c>
      <c r="B31" s="12" t="s">
        <v>22</v>
      </c>
      <c r="C31" s="13">
        <v>125</v>
      </c>
      <c r="D31" s="13">
        <v>260</v>
      </c>
      <c r="E31" s="13">
        <v>269</v>
      </c>
      <c r="F31" s="13">
        <v>648</v>
      </c>
      <c r="G31" s="13">
        <v>345</v>
      </c>
      <c r="H31" s="13">
        <v>171</v>
      </c>
      <c r="I31" s="13">
        <v>255</v>
      </c>
      <c r="J31" s="13">
        <v>206</v>
      </c>
      <c r="K31" s="13">
        <v>764</v>
      </c>
      <c r="L31" s="13">
        <v>64</v>
      </c>
      <c r="M31" s="13">
        <v>129</v>
      </c>
      <c r="N31" s="13">
        <v>145</v>
      </c>
      <c r="O31" s="13">
        <v>104</v>
      </c>
      <c r="P31" s="13">
        <v>15</v>
      </c>
      <c r="Q31" s="13">
        <v>10</v>
      </c>
      <c r="R31" s="13">
        <v>467</v>
      </c>
      <c r="S31" s="13">
        <f>SUM(C31:R31)</f>
        <v>3977</v>
      </c>
    </row>
    <row r="32" spans="1:19" ht="13.5">
      <c r="A32" s="15"/>
      <c r="B32" s="12" t="s">
        <v>23</v>
      </c>
      <c r="C32" s="13">
        <f aca="true" t="shared" si="4" ref="C32:R32">C30+C31</f>
        <v>223</v>
      </c>
      <c r="D32" s="13">
        <f t="shared" si="4"/>
        <v>521</v>
      </c>
      <c r="E32" s="13">
        <f t="shared" si="4"/>
        <v>522</v>
      </c>
      <c r="F32" s="13">
        <f t="shared" si="4"/>
        <v>1339</v>
      </c>
      <c r="G32" s="13">
        <f t="shared" si="4"/>
        <v>674</v>
      </c>
      <c r="H32" s="13">
        <f t="shared" si="4"/>
        <v>336</v>
      </c>
      <c r="I32" s="13">
        <f t="shared" si="4"/>
        <v>504</v>
      </c>
      <c r="J32" s="13">
        <f t="shared" si="4"/>
        <v>390</v>
      </c>
      <c r="K32" s="13">
        <f t="shared" si="4"/>
        <v>1486</v>
      </c>
      <c r="L32" s="13">
        <f t="shared" si="4"/>
        <v>141</v>
      </c>
      <c r="M32" s="13">
        <f t="shared" si="4"/>
        <v>267</v>
      </c>
      <c r="N32" s="13">
        <f t="shared" si="4"/>
        <v>300</v>
      </c>
      <c r="O32" s="13">
        <f t="shared" si="4"/>
        <v>209</v>
      </c>
      <c r="P32" s="13">
        <f t="shared" si="4"/>
        <v>30</v>
      </c>
      <c r="Q32" s="13">
        <f t="shared" si="4"/>
        <v>44</v>
      </c>
      <c r="R32" s="13">
        <f t="shared" si="4"/>
        <v>905</v>
      </c>
      <c r="S32" s="13">
        <f>SUM(C32:R32)</f>
        <v>7891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26" t="s">
        <v>29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79</v>
      </c>
      <c r="D35" s="11">
        <v>172</v>
      </c>
      <c r="E35" s="11">
        <v>183</v>
      </c>
      <c r="F35" s="11">
        <v>515</v>
      </c>
      <c r="G35" s="11">
        <v>275</v>
      </c>
      <c r="H35" s="11">
        <v>129</v>
      </c>
      <c r="I35" s="11">
        <v>173</v>
      </c>
      <c r="J35" s="11">
        <v>147</v>
      </c>
      <c r="K35" s="11">
        <v>513</v>
      </c>
      <c r="L35" s="11">
        <v>52</v>
      </c>
      <c r="M35" s="11">
        <v>101</v>
      </c>
      <c r="N35" s="11">
        <v>109</v>
      </c>
      <c r="O35" s="11">
        <v>94</v>
      </c>
      <c r="P35" s="11">
        <v>17</v>
      </c>
      <c r="Q35" s="11">
        <v>44</v>
      </c>
      <c r="R35" s="11">
        <v>442</v>
      </c>
      <c r="S35" s="11">
        <f>SUM(C35:R35)</f>
        <v>3045</v>
      </c>
    </row>
    <row r="36" spans="1:19" ht="13.5">
      <c r="A36" s="25" t="s">
        <v>27</v>
      </c>
      <c r="B36" s="12" t="s">
        <v>21</v>
      </c>
      <c r="C36" s="13">
        <v>97</v>
      </c>
      <c r="D36" s="13">
        <v>260</v>
      </c>
      <c r="E36" s="13">
        <v>253</v>
      </c>
      <c r="F36" s="13">
        <v>695</v>
      </c>
      <c r="G36" s="13">
        <v>329</v>
      </c>
      <c r="H36" s="13">
        <v>166</v>
      </c>
      <c r="I36" s="13">
        <v>244</v>
      </c>
      <c r="J36" s="13">
        <v>188</v>
      </c>
      <c r="K36" s="13">
        <v>721</v>
      </c>
      <c r="L36" s="13">
        <v>77</v>
      </c>
      <c r="M36" s="13">
        <v>137</v>
      </c>
      <c r="N36" s="13">
        <v>156</v>
      </c>
      <c r="O36" s="13">
        <v>105</v>
      </c>
      <c r="P36" s="13">
        <v>15</v>
      </c>
      <c r="Q36" s="13">
        <v>34</v>
      </c>
      <c r="R36" s="13">
        <v>436</v>
      </c>
      <c r="S36" s="13">
        <f>SUM(C36:R36)</f>
        <v>3913</v>
      </c>
    </row>
    <row r="37" spans="1:19" ht="13.5">
      <c r="A37" s="14">
        <v>41182</v>
      </c>
      <c r="B37" s="12" t="s">
        <v>22</v>
      </c>
      <c r="C37" s="13">
        <v>125</v>
      </c>
      <c r="D37" s="13">
        <v>260</v>
      </c>
      <c r="E37" s="13">
        <v>269</v>
      </c>
      <c r="F37" s="13">
        <v>648</v>
      </c>
      <c r="G37" s="13">
        <v>347</v>
      </c>
      <c r="H37" s="13">
        <v>172</v>
      </c>
      <c r="I37" s="13">
        <v>253</v>
      </c>
      <c r="J37" s="13">
        <v>207</v>
      </c>
      <c r="K37" s="13">
        <v>764</v>
      </c>
      <c r="L37" s="13">
        <v>64</v>
      </c>
      <c r="M37" s="13">
        <v>128</v>
      </c>
      <c r="N37" s="13">
        <v>145</v>
      </c>
      <c r="O37" s="13">
        <v>104</v>
      </c>
      <c r="P37" s="13">
        <v>15</v>
      </c>
      <c r="Q37" s="13">
        <v>10</v>
      </c>
      <c r="R37" s="13">
        <v>468</v>
      </c>
      <c r="S37" s="13">
        <f>SUM(C37:R37)</f>
        <v>3979</v>
      </c>
    </row>
    <row r="38" spans="1:19" ht="13.5">
      <c r="A38" s="15"/>
      <c r="B38" s="12" t="s">
        <v>23</v>
      </c>
      <c r="C38" s="13">
        <f aca="true" t="shared" si="5" ref="C38:R38">C36+C37</f>
        <v>222</v>
      </c>
      <c r="D38" s="13">
        <f t="shared" si="5"/>
        <v>520</v>
      </c>
      <c r="E38" s="13">
        <f t="shared" si="5"/>
        <v>522</v>
      </c>
      <c r="F38" s="13">
        <f t="shared" si="5"/>
        <v>1343</v>
      </c>
      <c r="G38" s="13">
        <f t="shared" si="5"/>
        <v>676</v>
      </c>
      <c r="H38" s="13">
        <f t="shared" si="5"/>
        <v>338</v>
      </c>
      <c r="I38" s="13">
        <f t="shared" si="5"/>
        <v>497</v>
      </c>
      <c r="J38" s="13">
        <f t="shared" si="5"/>
        <v>395</v>
      </c>
      <c r="K38" s="13">
        <f t="shared" si="5"/>
        <v>1485</v>
      </c>
      <c r="L38" s="13">
        <f t="shared" si="5"/>
        <v>141</v>
      </c>
      <c r="M38" s="13">
        <f t="shared" si="5"/>
        <v>265</v>
      </c>
      <c r="N38" s="13">
        <f t="shared" si="5"/>
        <v>301</v>
      </c>
      <c r="O38" s="13">
        <f t="shared" si="5"/>
        <v>209</v>
      </c>
      <c r="P38" s="13">
        <f t="shared" si="5"/>
        <v>30</v>
      </c>
      <c r="Q38" s="13">
        <f t="shared" si="5"/>
        <v>44</v>
      </c>
      <c r="R38" s="13">
        <f t="shared" si="5"/>
        <v>904</v>
      </c>
      <c r="S38" s="13">
        <f>SUM(C38:R38)</f>
        <v>7892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26" t="s">
        <v>29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79</v>
      </c>
      <c r="D41" s="11">
        <v>169</v>
      </c>
      <c r="E41" s="11">
        <v>181</v>
      </c>
      <c r="F41" s="11">
        <v>517</v>
      </c>
      <c r="G41" s="11">
        <v>274</v>
      </c>
      <c r="H41" s="11">
        <v>128</v>
      </c>
      <c r="I41" s="11">
        <v>174</v>
      </c>
      <c r="J41" s="11">
        <v>147</v>
      </c>
      <c r="K41" s="11">
        <v>512</v>
      </c>
      <c r="L41" s="11">
        <v>52</v>
      </c>
      <c r="M41" s="11">
        <v>102</v>
      </c>
      <c r="N41" s="11">
        <v>110</v>
      </c>
      <c r="O41" s="11">
        <v>93</v>
      </c>
      <c r="P41" s="11">
        <v>17</v>
      </c>
      <c r="Q41" s="11">
        <v>43</v>
      </c>
      <c r="R41" s="11">
        <v>448</v>
      </c>
      <c r="S41" s="11">
        <f>SUM(C41:R41)</f>
        <v>3046</v>
      </c>
    </row>
    <row r="42" spans="1:19" ht="13.5">
      <c r="A42" s="25" t="s">
        <v>27</v>
      </c>
      <c r="B42" s="12" t="s">
        <v>21</v>
      </c>
      <c r="C42" s="13">
        <v>97</v>
      </c>
      <c r="D42" s="13">
        <v>262</v>
      </c>
      <c r="E42" s="13">
        <v>250</v>
      </c>
      <c r="F42" s="13">
        <v>697</v>
      </c>
      <c r="G42" s="13">
        <v>330</v>
      </c>
      <c r="H42" s="13">
        <v>165</v>
      </c>
      <c r="I42" s="13">
        <v>242</v>
      </c>
      <c r="J42" s="13">
        <v>187</v>
      </c>
      <c r="K42" s="13">
        <v>719</v>
      </c>
      <c r="L42" s="13">
        <v>76</v>
      </c>
      <c r="M42" s="13">
        <v>138</v>
      </c>
      <c r="N42" s="13">
        <v>156</v>
      </c>
      <c r="O42" s="13">
        <v>105</v>
      </c>
      <c r="P42" s="13">
        <v>15</v>
      </c>
      <c r="Q42" s="13">
        <v>33</v>
      </c>
      <c r="R42" s="13">
        <v>439</v>
      </c>
      <c r="S42" s="13">
        <f>SUM(C42:R42)</f>
        <v>3911</v>
      </c>
    </row>
    <row r="43" spans="1:19" ht="13.5">
      <c r="A43" s="14">
        <v>41213</v>
      </c>
      <c r="B43" s="12" t="s">
        <v>22</v>
      </c>
      <c r="C43" s="13">
        <v>125</v>
      </c>
      <c r="D43" s="13">
        <v>254</v>
      </c>
      <c r="E43" s="13">
        <v>267</v>
      </c>
      <c r="F43" s="13">
        <v>649</v>
      </c>
      <c r="G43" s="13">
        <v>345</v>
      </c>
      <c r="H43" s="13">
        <v>172</v>
      </c>
      <c r="I43" s="13">
        <v>254</v>
      </c>
      <c r="J43" s="13">
        <v>205</v>
      </c>
      <c r="K43" s="13">
        <v>762</v>
      </c>
      <c r="L43" s="13">
        <v>64</v>
      </c>
      <c r="M43" s="13">
        <v>129</v>
      </c>
      <c r="N43" s="13">
        <v>145</v>
      </c>
      <c r="O43" s="13">
        <v>102</v>
      </c>
      <c r="P43" s="13">
        <v>15</v>
      </c>
      <c r="Q43" s="13">
        <v>10</v>
      </c>
      <c r="R43" s="13">
        <v>470</v>
      </c>
      <c r="S43" s="13">
        <f>SUM(C43:R43)</f>
        <v>3968</v>
      </c>
    </row>
    <row r="44" spans="1:19" ht="13.5">
      <c r="A44" s="15"/>
      <c r="B44" s="12" t="s">
        <v>23</v>
      </c>
      <c r="C44" s="13">
        <f aca="true" t="shared" si="6" ref="C44:R44">C42+C43</f>
        <v>222</v>
      </c>
      <c r="D44" s="13">
        <f t="shared" si="6"/>
        <v>516</v>
      </c>
      <c r="E44" s="13">
        <f t="shared" si="6"/>
        <v>517</v>
      </c>
      <c r="F44" s="13">
        <f t="shared" si="6"/>
        <v>1346</v>
      </c>
      <c r="G44" s="13">
        <f t="shared" si="6"/>
        <v>675</v>
      </c>
      <c r="H44" s="13">
        <f t="shared" si="6"/>
        <v>337</v>
      </c>
      <c r="I44" s="13">
        <f t="shared" si="6"/>
        <v>496</v>
      </c>
      <c r="J44" s="13">
        <f t="shared" si="6"/>
        <v>392</v>
      </c>
      <c r="K44" s="13">
        <f t="shared" si="6"/>
        <v>1481</v>
      </c>
      <c r="L44" s="13">
        <f t="shared" si="6"/>
        <v>140</v>
      </c>
      <c r="M44" s="13">
        <f t="shared" si="6"/>
        <v>267</v>
      </c>
      <c r="N44" s="13">
        <f t="shared" si="6"/>
        <v>301</v>
      </c>
      <c r="O44" s="13">
        <f t="shared" si="6"/>
        <v>207</v>
      </c>
      <c r="P44" s="13">
        <f t="shared" si="6"/>
        <v>30</v>
      </c>
      <c r="Q44" s="13">
        <f t="shared" si="6"/>
        <v>43</v>
      </c>
      <c r="R44" s="13">
        <f t="shared" si="6"/>
        <v>909</v>
      </c>
      <c r="S44" s="13">
        <f>SUM(C44:R44)</f>
        <v>7879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26" t="s">
        <v>29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79</v>
      </c>
      <c r="D47" s="11">
        <v>168</v>
      </c>
      <c r="E47" s="11">
        <v>181</v>
      </c>
      <c r="F47" s="11">
        <v>522</v>
      </c>
      <c r="G47" s="11">
        <v>273</v>
      </c>
      <c r="H47" s="11">
        <v>128</v>
      </c>
      <c r="I47" s="11">
        <v>173</v>
      </c>
      <c r="J47" s="11">
        <v>146</v>
      </c>
      <c r="K47" s="11">
        <v>507</v>
      </c>
      <c r="L47" s="11">
        <v>51</v>
      </c>
      <c r="M47" s="11">
        <v>101</v>
      </c>
      <c r="N47" s="11">
        <v>110</v>
      </c>
      <c r="O47" s="11">
        <v>91</v>
      </c>
      <c r="P47" s="11">
        <v>17</v>
      </c>
      <c r="Q47" s="11">
        <v>44</v>
      </c>
      <c r="R47" s="11">
        <v>449</v>
      </c>
      <c r="S47" s="11">
        <f>SUM(C47:R47)</f>
        <v>3040</v>
      </c>
    </row>
    <row r="48" spans="1:19" ht="13.5">
      <c r="A48" s="25" t="s">
        <v>27</v>
      </c>
      <c r="B48" s="12" t="s">
        <v>21</v>
      </c>
      <c r="C48" s="13">
        <v>97</v>
      </c>
      <c r="D48" s="13">
        <v>261</v>
      </c>
      <c r="E48" s="13">
        <v>249</v>
      </c>
      <c r="F48" s="13">
        <v>699</v>
      </c>
      <c r="G48" s="13">
        <v>329</v>
      </c>
      <c r="H48" s="13">
        <v>166</v>
      </c>
      <c r="I48" s="13">
        <v>243</v>
      </c>
      <c r="J48" s="13">
        <v>186</v>
      </c>
      <c r="K48" s="13">
        <v>720</v>
      </c>
      <c r="L48" s="13">
        <v>75</v>
      </c>
      <c r="M48" s="13">
        <v>137</v>
      </c>
      <c r="N48" s="13">
        <v>156</v>
      </c>
      <c r="O48" s="13">
        <v>104</v>
      </c>
      <c r="P48" s="13">
        <v>15</v>
      </c>
      <c r="Q48" s="13">
        <v>34</v>
      </c>
      <c r="R48" s="13">
        <v>438</v>
      </c>
      <c r="S48" s="13">
        <f>SUM(C48:R48)</f>
        <v>3909</v>
      </c>
    </row>
    <row r="49" spans="1:19" ht="13.5">
      <c r="A49" s="14">
        <v>41243</v>
      </c>
      <c r="B49" s="12" t="s">
        <v>22</v>
      </c>
      <c r="C49" s="13">
        <v>125</v>
      </c>
      <c r="D49" s="13">
        <v>253</v>
      </c>
      <c r="E49" s="13">
        <v>266</v>
      </c>
      <c r="F49" s="13">
        <v>653</v>
      </c>
      <c r="G49" s="13">
        <v>344</v>
      </c>
      <c r="H49" s="13">
        <v>171</v>
      </c>
      <c r="I49" s="13">
        <v>252</v>
      </c>
      <c r="J49" s="13">
        <v>203</v>
      </c>
      <c r="K49" s="13">
        <v>757</v>
      </c>
      <c r="L49" s="13">
        <v>64</v>
      </c>
      <c r="M49" s="13">
        <v>129</v>
      </c>
      <c r="N49" s="13">
        <v>146</v>
      </c>
      <c r="O49" s="13">
        <v>98</v>
      </c>
      <c r="P49" s="13">
        <v>15</v>
      </c>
      <c r="Q49" s="13">
        <v>10</v>
      </c>
      <c r="R49" s="13">
        <v>472</v>
      </c>
      <c r="S49" s="13">
        <f>SUM(C49:R49)</f>
        <v>3958</v>
      </c>
    </row>
    <row r="50" spans="1:19" ht="13.5">
      <c r="A50" s="15"/>
      <c r="B50" s="12" t="s">
        <v>23</v>
      </c>
      <c r="C50" s="13">
        <f aca="true" t="shared" si="7" ref="C50:R50">C48+C49</f>
        <v>222</v>
      </c>
      <c r="D50" s="13">
        <f t="shared" si="7"/>
        <v>514</v>
      </c>
      <c r="E50" s="13">
        <f t="shared" si="7"/>
        <v>515</v>
      </c>
      <c r="F50" s="13">
        <f t="shared" si="7"/>
        <v>1352</v>
      </c>
      <c r="G50" s="13">
        <f t="shared" si="7"/>
        <v>673</v>
      </c>
      <c r="H50" s="13">
        <f t="shared" si="7"/>
        <v>337</v>
      </c>
      <c r="I50" s="13">
        <f t="shared" si="7"/>
        <v>495</v>
      </c>
      <c r="J50" s="13">
        <f t="shared" si="7"/>
        <v>389</v>
      </c>
      <c r="K50" s="13">
        <f t="shared" si="7"/>
        <v>1477</v>
      </c>
      <c r="L50" s="13">
        <f t="shared" si="7"/>
        <v>139</v>
      </c>
      <c r="M50" s="13">
        <f t="shared" si="7"/>
        <v>266</v>
      </c>
      <c r="N50" s="13">
        <f t="shared" si="7"/>
        <v>302</v>
      </c>
      <c r="O50" s="13">
        <f t="shared" si="7"/>
        <v>202</v>
      </c>
      <c r="P50" s="13">
        <f t="shared" si="7"/>
        <v>30</v>
      </c>
      <c r="Q50" s="13">
        <f t="shared" si="7"/>
        <v>44</v>
      </c>
      <c r="R50" s="13">
        <f t="shared" si="7"/>
        <v>910</v>
      </c>
      <c r="S50" s="13">
        <f>SUM(C50:R50)</f>
        <v>7867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26" t="s">
        <v>29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79</v>
      </c>
      <c r="D53" s="11">
        <v>168</v>
      </c>
      <c r="E53" s="11">
        <v>182</v>
      </c>
      <c r="F53" s="11">
        <v>521</v>
      </c>
      <c r="G53" s="11">
        <v>272</v>
      </c>
      <c r="H53" s="11">
        <v>128</v>
      </c>
      <c r="I53" s="11">
        <v>173</v>
      </c>
      <c r="J53" s="11">
        <v>146</v>
      </c>
      <c r="K53" s="11">
        <v>509</v>
      </c>
      <c r="L53" s="11">
        <v>51</v>
      </c>
      <c r="M53" s="11">
        <v>101</v>
      </c>
      <c r="N53" s="11">
        <v>110</v>
      </c>
      <c r="O53" s="11">
        <v>90</v>
      </c>
      <c r="P53" s="11">
        <v>17</v>
      </c>
      <c r="Q53" s="11">
        <v>44</v>
      </c>
      <c r="R53" s="11">
        <v>449</v>
      </c>
      <c r="S53" s="11">
        <f>SUM(C53:R53)</f>
        <v>3040</v>
      </c>
    </row>
    <row r="54" spans="1:19" ht="13.5">
      <c r="A54" s="25" t="s">
        <v>27</v>
      </c>
      <c r="B54" s="12" t="s">
        <v>21</v>
      </c>
      <c r="C54" s="13">
        <v>96</v>
      </c>
      <c r="D54" s="13">
        <v>262</v>
      </c>
      <c r="E54" s="13">
        <v>252</v>
      </c>
      <c r="F54" s="13">
        <v>700</v>
      </c>
      <c r="G54" s="13">
        <v>328</v>
      </c>
      <c r="H54" s="13">
        <v>166</v>
      </c>
      <c r="I54" s="13">
        <v>244</v>
      </c>
      <c r="J54" s="13">
        <v>185</v>
      </c>
      <c r="K54" s="13">
        <v>723</v>
      </c>
      <c r="L54" s="13">
        <v>74</v>
      </c>
      <c r="M54" s="13">
        <v>136</v>
      </c>
      <c r="N54" s="13">
        <v>157</v>
      </c>
      <c r="O54" s="13">
        <v>103</v>
      </c>
      <c r="P54" s="13">
        <v>15</v>
      </c>
      <c r="Q54" s="13">
        <v>34</v>
      </c>
      <c r="R54" s="13">
        <v>438</v>
      </c>
      <c r="S54" s="13">
        <f>SUM(C54:R54)</f>
        <v>3913</v>
      </c>
    </row>
    <row r="55" spans="1:19" ht="13.5">
      <c r="A55" s="14">
        <v>41274</v>
      </c>
      <c r="B55" s="12" t="s">
        <v>22</v>
      </c>
      <c r="C55" s="13">
        <v>123</v>
      </c>
      <c r="D55" s="13">
        <v>253</v>
      </c>
      <c r="E55" s="13">
        <v>266</v>
      </c>
      <c r="F55" s="13">
        <v>654</v>
      </c>
      <c r="G55" s="13">
        <v>341</v>
      </c>
      <c r="H55" s="13">
        <v>171</v>
      </c>
      <c r="I55" s="13">
        <v>253</v>
      </c>
      <c r="J55" s="13">
        <v>205</v>
      </c>
      <c r="K55" s="13">
        <v>763</v>
      </c>
      <c r="L55" s="13">
        <v>64</v>
      </c>
      <c r="M55" s="13">
        <v>128</v>
      </c>
      <c r="N55" s="13">
        <v>147</v>
      </c>
      <c r="O55" s="13">
        <v>97</v>
      </c>
      <c r="P55" s="13">
        <v>15</v>
      </c>
      <c r="Q55" s="13">
        <v>10</v>
      </c>
      <c r="R55" s="13">
        <v>471</v>
      </c>
      <c r="S55" s="13">
        <f>SUM(C55:R55)</f>
        <v>3961</v>
      </c>
    </row>
    <row r="56" spans="1:19" ht="13.5">
      <c r="A56" s="15"/>
      <c r="B56" s="12" t="s">
        <v>23</v>
      </c>
      <c r="C56" s="13">
        <f aca="true" t="shared" si="8" ref="C56:R56">C54+C55</f>
        <v>219</v>
      </c>
      <c r="D56" s="13">
        <f t="shared" si="8"/>
        <v>515</v>
      </c>
      <c r="E56" s="13">
        <f t="shared" si="8"/>
        <v>518</v>
      </c>
      <c r="F56" s="13">
        <f t="shared" si="8"/>
        <v>1354</v>
      </c>
      <c r="G56" s="13">
        <f t="shared" si="8"/>
        <v>669</v>
      </c>
      <c r="H56" s="13">
        <f t="shared" si="8"/>
        <v>337</v>
      </c>
      <c r="I56" s="13">
        <f t="shared" si="8"/>
        <v>497</v>
      </c>
      <c r="J56" s="13">
        <f t="shared" si="8"/>
        <v>390</v>
      </c>
      <c r="K56" s="13">
        <f t="shared" si="8"/>
        <v>1486</v>
      </c>
      <c r="L56" s="13">
        <f t="shared" si="8"/>
        <v>138</v>
      </c>
      <c r="M56" s="13">
        <f t="shared" si="8"/>
        <v>264</v>
      </c>
      <c r="N56" s="13">
        <f t="shared" si="8"/>
        <v>304</v>
      </c>
      <c r="O56" s="13">
        <f t="shared" si="8"/>
        <v>200</v>
      </c>
      <c r="P56" s="13">
        <f t="shared" si="8"/>
        <v>30</v>
      </c>
      <c r="Q56" s="13">
        <f t="shared" si="8"/>
        <v>44</v>
      </c>
      <c r="R56" s="13">
        <f t="shared" si="8"/>
        <v>909</v>
      </c>
      <c r="S56" s="13">
        <f>SUM(C56:R56)</f>
        <v>7874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26" t="s">
        <v>29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79</v>
      </c>
      <c r="D59" s="11">
        <v>168</v>
      </c>
      <c r="E59" s="11">
        <v>183</v>
      </c>
      <c r="F59" s="11">
        <v>524</v>
      </c>
      <c r="G59" s="11">
        <v>272</v>
      </c>
      <c r="H59" s="11">
        <v>128</v>
      </c>
      <c r="I59" s="11">
        <v>172</v>
      </c>
      <c r="J59" s="11">
        <v>146</v>
      </c>
      <c r="K59" s="11">
        <v>508</v>
      </c>
      <c r="L59" s="11">
        <v>52</v>
      </c>
      <c r="M59" s="11">
        <v>99</v>
      </c>
      <c r="N59" s="11">
        <v>111</v>
      </c>
      <c r="O59" s="11">
        <v>89</v>
      </c>
      <c r="P59" s="11">
        <v>17</v>
      </c>
      <c r="Q59" s="11">
        <v>44</v>
      </c>
      <c r="R59" s="11">
        <v>448</v>
      </c>
      <c r="S59" s="11">
        <f>SUM(C59:R59)</f>
        <v>3040</v>
      </c>
    </row>
    <row r="60" spans="1:19" ht="13.5">
      <c r="A60" s="25" t="s">
        <v>28</v>
      </c>
      <c r="B60" s="12" t="s">
        <v>21</v>
      </c>
      <c r="C60" s="13">
        <v>96</v>
      </c>
      <c r="D60" s="13">
        <v>262</v>
      </c>
      <c r="E60" s="13">
        <v>253</v>
      </c>
      <c r="F60" s="13">
        <v>705</v>
      </c>
      <c r="G60" s="13">
        <v>327</v>
      </c>
      <c r="H60" s="13">
        <v>166</v>
      </c>
      <c r="I60" s="13">
        <v>243</v>
      </c>
      <c r="J60" s="13">
        <v>183</v>
      </c>
      <c r="K60" s="13">
        <v>723</v>
      </c>
      <c r="L60" s="13">
        <v>75</v>
      </c>
      <c r="M60" s="13">
        <v>135</v>
      </c>
      <c r="N60" s="13">
        <v>158</v>
      </c>
      <c r="O60" s="13">
        <v>103</v>
      </c>
      <c r="P60" s="13">
        <v>15</v>
      </c>
      <c r="Q60" s="13">
        <v>34</v>
      </c>
      <c r="R60" s="13">
        <v>440</v>
      </c>
      <c r="S60" s="13">
        <f>SUM(C60:R60)</f>
        <v>3918</v>
      </c>
    </row>
    <row r="61" spans="1:19" ht="13.5">
      <c r="A61" s="14">
        <v>41670</v>
      </c>
      <c r="B61" s="12" t="s">
        <v>22</v>
      </c>
      <c r="C61" s="13">
        <v>123</v>
      </c>
      <c r="D61" s="13">
        <v>252</v>
      </c>
      <c r="E61" s="13">
        <v>268</v>
      </c>
      <c r="F61" s="13">
        <v>657</v>
      </c>
      <c r="G61" s="13">
        <v>340</v>
      </c>
      <c r="H61" s="13">
        <v>169</v>
      </c>
      <c r="I61" s="13">
        <v>251</v>
      </c>
      <c r="J61" s="13">
        <v>205</v>
      </c>
      <c r="K61" s="13">
        <v>763</v>
      </c>
      <c r="L61" s="13">
        <v>66</v>
      </c>
      <c r="M61" s="13">
        <v>127</v>
      </c>
      <c r="N61" s="13">
        <v>147</v>
      </c>
      <c r="O61" s="13">
        <v>97</v>
      </c>
      <c r="P61" s="13">
        <v>15</v>
      </c>
      <c r="Q61" s="13">
        <v>10</v>
      </c>
      <c r="R61" s="13">
        <v>469</v>
      </c>
      <c r="S61" s="13">
        <f>SUM(C61:R61)</f>
        <v>3959</v>
      </c>
    </row>
    <row r="62" spans="1:19" ht="13.5">
      <c r="A62" s="15"/>
      <c r="B62" s="12" t="s">
        <v>23</v>
      </c>
      <c r="C62" s="13">
        <f aca="true" t="shared" si="9" ref="C62:R62">C60+C61</f>
        <v>219</v>
      </c>
      <c r="D62" s="13">
        <f t="shared" si="9"/>
        <v>514</v>
      </c>
      <c r="E62" s="13">
        <f t="shared" si="9"/>
        <v>521</v>
      </c>
      <c r="F62" s="13">
        <f t="shared" si="9"/>
        <v>1362</v>
      </c>
      <c r="G62" s="13">
        <f t="shared" si="9"/>
        <v>667</v>
      </c>
      <c r="H62" s="13">
        <f t="shared" si="9"/>
        <v>335</v>
      </c>
      <c r="I62" s="13">
        <f t="shared" si="9"/>
        <v>494</v>
      </c>
      <c r="J62" s="13">
        <f t="shared" si="9"/>
        <v>388</v>
      </c>
      <c r="K62" s="13">
        <f t="shared" si="9"/>
        <v>1486</v>
      </c>
      <c r="L62" s="13">
        <f t="shared" si="9"/>
        <v>141</v>
      </c>
      <c r="M62" s="13">
        <f t="shared" si="9"/>
        <v>262</v>
      </c>
      <c r="N62" s="13">
        <f t="shared" si="9"/>
        <v>305</v>
      </c>
      <c r="O62" s="13">
        <f t="shared" si="9"/>
        <v>200</v>
      </c>
      <c r="P62" s="13">
        <f t="shared" si="9"/>
        <v>30</v>
      </c>
      <c r="Q62" s="13">
        <f t="shared" si="9"/>
        <v>44</v>
      </c>
      <c r="R62" s="13">
        <f t="shared" si="9"/>
        <v>909</v>
      </c>
      <c r="S62" s="13">
        <f>SUM(C62:R62)</f>
        <v>7877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26" t="s">
        <v>29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78</v>
      </c>
      <c r="D65" s="11">
        <v>168</v>
      </c>
      <c r="E65" s="11">
        <v>179</v>
      </c>
      <c r="F65" s="11">
        <v>521</v>
      </c>
      <c r="G65" s="11">
        <v>270</v>
      </c>
      <c r="H65" s="11">
        <v>128</v>
      </c>
      <c r="I65" s="11">
        <v>171</v>
      </c>
      <c r="J65" s="11">
        <v>145</v>
      </c>
      <c r="K65" s="11">
        <v>509</v>
      </c>
      <c r="L65" s="11">
        <v>51</v>
      </c>
      <c r="M65" s="11">
        <v>100</v>
      </c>
      <c r="N65" s="11">
        <v>110</v>
      </c>
      <c r="O65" s="11">
        <v>90</v>
      </c>
      <c r="P65" s="11">
        <v>17</v>
      </c>
      <c r="Q65" s="11">
        <v>41</v>
      </c>
      <c r="R65" s="11">
        <v>447</v>
      </c>
      <c r="S65" s="11">
        <f>SUM(C65:R65)</f>
        <v>3025</v>
      </c>
    </row>
    <row r="66" spans="1:19" ht="13.5">
      <c r="A66" s="25" t="s">
        <v>28</v>
      </c>
      <c r="B66" s="12" t="s">
        <v>21</v>
      </c>
      <c r="C66" s="13">
        <v>97</v>
      </c>
      <c r="D66" s="13">
        <v>262</v>
      </c>
      <c r="E66" s="13">
        <v>252</v>
      </c>
      <c r="F66" s="13">
        <v>702</v>
      </c>
      <c r="G66" s="13">
        <v>326</v>
      </c>
      <c r="H66" s="13">
        <v>166</v>
      </c>
      <c r="I66" s="13">
        <v>242</v>
      </c>
      <c r="J66" s="13">
        <v>182</v>
      </c>
      <c r="K66" s="13">
        <v>724</v>
      </c>
      <c r="L66" s="13">
        <v>75</v>
      </c>
      <c r="M66" s="13">
        <v>136</v>
      </c>
      <c r="N66" s="13">
        <v>156</v>
      </c>
      <c r="O66" s="13">
        <v>102</v>
      </c>
      <c r="P66" s="13">
        <v>15</v>
      </c>
      <c r="Q66" s="13">
        <v>32</v>
      </c>
      <c r="R66" s="13">
        <v>440</v>
      </c>
      <c r="S66" s="13">
        <f>SUM(C66:R66)</f>
        <v>3909</v>
      </c>
    </row>
    <row r="67" spans="1:19" ht="13.5">
      <c r="A67" s="14">
        <v>41698</v>
      </c>
      <c r="B67" s="12" t="s">
        <v>22</v>
      </c>
      <c r="C67" s="13">
        <v>122</v>
      </c>
      <c r="D67" s="13">
        <v>252</v>
      </c>
      <c r="E67" s="13">
        <v>267</v>
      </c>
      <c r="F67" s="13">
        <v>655</v>
      </c>
      <c r="G67" s="13">
        <v>339</v>
      </c>
      <c r="H67" s="13">
        <v>168</v>
      </c>
      <c r="I67" s="13">
        <v>249</v>
      </c>
      <c r="J67" s="13">
        <v>204</v>
      </c>
      <c r="K67" s="13">
        <v>764</v>
      </c>
      <c r="L67" s="13">
        <v>63</v>
      </c>
      <c r="M67" s="13">
        <v>128</v>
      </c>
      <c r="N67" s="13">
        <v>145</v>
      </c>
      <c r="O67" s="13">
        <v>98</v>
      </c>
      <c r="P67" s="13">
        <v>15</v>
      </c>
      <c r="Q67" s="13">
        <v>9</v>
      </c>
      <c r="R67" s="13">
        <v>469</v>
      </c>
      <c r="S67" s="13">
        <f>SUM(C67:R67)</f>
        <v>3947</v>
      </c>
    </row>
    <row r="68" spans="1:19" ht="13.5">
      <c r="A68" s="15"/>
      <c r="B68" s="12" t="s">
        <v>23</v>
      </c>
      <c r="C68" s="13">
        <f aca="true" t="shared" si="10" ref="C68:R68">C66+C67</f>
        <v>219</v>
      </c>
      <c r="D68" s="13">
        <f t="shared" si="10"/>
        <v>514</v>
      </c>
      <c r="E68" s="13">
        <f t="shared" si="10"/>
        <v>519</v>
      </c>
      <c r="F68" s="13">
        <f t="shared" si="10"/>
        <v>1357</v>
      </c>
      <c r="G68" s="13">
        <f t="shared" si="10"/>
        <v>665</v>
      </c>
      <c r="H68" s="13">
        <f t="shared" si="10"/>
        <v>334</v>
      </c>
      <c r="I68" s="13">
        <f t="shared" si="10"/>
        <v>491</v>
      </c>
      <c r="J68" s="13">
        <f t="shared" si="10"/>
        <v>386</v>
      </c>
      <c r="K68" s="13">
        <f t="shared" si="10"/>
        <v>1488</v>
      </c>
      <c r="L68" s="13">
        <f t="shared" si="10"/>
        <v>138</v>
      </c>
      <c r="M68" s="13">
        <f t="shared" si="10"/>
        <v>264</v>
      </c>
      <c r="N68" s="13">
        <f t="shared" si="10"/>
        <v>301</v>
      </c>
      <c r="O68" s="13">
        <f t="shared" si="10"/>
        <v>200</v>
      </c>
      <c r="P68" s="13">
        <f t="shared" si="10"/>
        <v>30</v>
      </c>
      <c r="Q68" s="13">
        <f t="shared" si="10"/>
        <v>41</v>
      </c>
      <c r="R68" s="13">
        <f t="shared" si="10"/>
        <v>909</v>
      </c>
      <c r="S68" s="13">
        <f>SUM(C68:R68)</f>
        <v>7856</v>
      </c>
    </row>
    <row r="70" spans="1:19" s="8" customFormat="1" ht="13.5">
      <c r="A70" s="5"/>
      <c r="B70" s="6" t="s">
        <v>3</v>
      </c>
      <c r="C70" s="7" t="s">
        <v>4</v>
      </c>
      <c r="D70" s="7" t="s">
        <v>5</v>
      </c>
      <c r="E70" s="26" t="s">
        <v>29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78</v>
      </c>
      <c r="D71" s="11">
        <v>168</v>
      </c>
      <c r="E71" s="11">
        <v>180</v>
      </c>
      <c r="F71" s="11">
        <v>524</v>
      </c>
      <c r="G71" s="11">
        <v>272</v>
      </c>
      <c r="H71" s="11">
        <v>127</v>
      </c>
      <c r="I71" s="11">
        <v>169</v>
      </c>
      <c r="J71" s="11">
        <v>147</v>
      </c>
      <c r="K71" s="11">
        <v>511</v>
      </c>
      <c r="L71" s="11">
        <v>51</v>
      </c>
      <c r="M71" s="11">
        <v>100</v>
      </c>
      <c r="N71" s="11">
        <v>112</v>
      </c>
      <c r="O71" s="11">
        <v>92</v>
      </c>
      <c r="P71" s="11">
        <v>17</v>
      </c>
      <c r="Q71" s="11">
        <v>25</v>
      </c>
      <c r="R71" s="11">
        <v>448</v>
      </c>
      <c r="S71" s="11">
        <v>3021</v>
      </c>
    </row>
    <row r="72" spans="1:19" ht="13.5">
      <c r="A72" s="25" t="s">
        <v>28</v>
      </c>
      <c r="B72" s="12" t="s">
        <v>21</v>
      </c>
      <c r="C72" s="13">
        <v>98</v>
      </c>
      <c r="D72" s="13">
        <v>263</v>
      </c>
      <c r="E72" s="13">
        <v>251</v>
      </c>
      <c r="F72" s="13">
        <v>704</v>
      </c>
      <c r="G72" s="13">
        <v>329</v>
      </c>
      <c r="H72" s="13">
        <v>165</v>
      </c>
      <c r="I72" s="13">
        <v>241</v>
      </c>
      <c r="J72" s="13">
        <v>185</v>
      </c>
      <c r="K72" s="13">
        <v>722</v>
      </c>
      <c r="L72" s="13">
        <v>75</v>
      </c>
      <c r="M72" s="13">
        <v>137</v>
      </c>
      <c r="N72" s="13">
        <v>156</v>
      </c>
      <c r="O72" s="13">
        <v>104</v>
      </c>
      <c r="P72" s="13">
        <v>14</v>
      </c>
      <c r="Q72" s="13">
        <v>19</v>
      </c>
      <c r="R72" s="13">
        <v>441</v>
      </c>
      <c r="S72" s="13">
        <v>3904</v>
      </c>
    </row>
    <row r="73" spans="1:19" ht="13.5">
      <c r="A73" s="14">
        <v>41729</v>
      </c>
      <c r="B73" s="12" t="s">
        <v>22</v>
      </c>
      <c r="C73" s="13">
        <v>122</v>
      </c>
      <c r="D73" s="13">
        <v>253</v>
      </c>
      <c r="E73" s="13">
        <v>269</v>
      </c>
      <c r="F73" s="13">
        <v>657</v>
      </c>
      <c r="G73" s="13">
        <v>340</v>
      </c>
      <c r="H73" s="13">
        <v>165</v>
      </c>
      <c r="I73" s="13">
        <v>250</v>
      </c>
      <c r="J73" s="13">
        <v>208</v>
      </c>
      <c r="K73" s="13">
        <v>763</v>
      </c>
      <c r="L73" s="13">
        <v>63</v>
      </c>
      <c r="M73" s="13">
        <v>127</v>
      </c>
      <c r="N73" s="13">
        <v>144</v>
      </c>
      <c r="O73" s="13">
        <v>98</v>
      </c>
      <c r="P73" s="13">
        <v>15</v>
      </c>
      <c r="Q73" s="13">
        <v>6</v>
      </c>
      <c r="R73" s="13">
        <v>468</v>
      </c>
      <c r="S73" s="13">
        <v>3948</v>
      </c>
    </row>
    <row r="74" spans="1:19" ht="13.5">
      <c r="A74" s="15"/>
      <c r="B74" s="12" t="s">
        <v>23</v>
      </c>
      <c r="C74" s="13">
        <f aca="true" t="shared" si="11" ref="C74:R74">C72+C73</f>
        <v>220</v>
      </c>
      <c r="D74" s="13">
        <f t="shared" si="11"/>
        <v>516</v>
      </c>
      <c r="E74" s="13">
        <f t="shared" si="11"/>
        <v>520</v>
      </c>
      <c r="F74" s="13">
        <f t="shared" si="11"/>
        <v>1361</v>
      </c>
      <c r="G74" s="13">
        <f t="shared" si="11"/>
        <v>669</v>
      </c>
      <c r="H74" s="13">
        <f t="shared" si="11"/>
        <v>330</v>
      </c>
      <c r="I74" s="13">
        <f t="shared" si="11"/>
        <v>491</v>
      </c>
      <c r="J74" s="13">
        <f t="shared" si="11"/>
        <v>393</v>
      </c>
      <c r="K74" s="13">
        <f t="shared" si="11"/>
        <v>1485</v>
      </c>
      <c r="L74" s="13">
        <f t="shared" si="11"/>
        <v>138</v>
      </c>
      <c r="M74" s="13">
        <f t="shared" si="11"/>
        <v>264</v>
      </c>
      <c r="N74" s="13">
        <f t="shared" si="11"/>
        <v>300</v>
      </c>
      <c r="O74" s="13">
        <f t="shared" si="11"/>
        <v>202</v>
      </c>
      <c r="P74" s="13">
        <f t="shared" si="11"/>
        <v>29</v>
      </c>
      <c r="Q74" s="13">
        <f t="shared" si="11"/>
        <v>25</v>
      </c>
      <c r="R74" s="13">
        <f t="shared" si="11"/>
        <v>909</v>
      </c>
      <c r="S74" s="13">
        <f>SUM(C74:R74)</f>
        <v>7852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37">
      <selection activeCell="R71" sqref="R71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 t="s">
        <v>1</v>
      </c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79</v>
      </c>
      <c r="D5" s="11">
        <v>170</v>
      </c>
      <c r="E5" s="11">
        <v>180</v>
      </c>
      <c r="F5" s="11">
        <v>511</v>
      </c>
      <c r="G5" s="11">
        <v>275</v>
      </c>
      <c r="H5" s="11">
        <v>129</v>
      </c>
      <c r="I5" s="11">
        <v>170</v>
      </c>
      <c r="J5" s="11">
        <v>142</v>
      </c>
      <c r="K5" s="11">
        <v>483</v>
      </c>
      <c r="L5" s="11">
        <v>57</v>
      </c>
      <c r="M5" s="11">
        <v>94</v>
      </c>
      <c r="N5" s="11">
        <v>97</v>
      </c>
      <c r="O5" s="11">
        <v>93</v>
      </c>
      <c r="P5" s="11">
        <v>20</v>
      </c>
      <c r="Q5" s="11">
        <v>53</v>
      </c>
      <c r="R5" s="11">
        <v>424</v>
      </c>
      <c r="S5" s="11">
        <f>SUM(C5:R5)</f>
        <v>2977</v>
      </c>
    </row>
    <row r="6" spans="1:19" ht="13.5">
      <c r="A6" s="25" t="s">
        <v>26</v>
      </c>
      <c r="B6" s="12" t="s">
        <v>21</v>
      </c>
      <c r="C6" s="13">
        <v>101</v>
      </c>
      <c r="D6" s="13">
        <v>270</v>
      </c>
      <c r="E6" s="13">
        <v>261</v>
      </c>
      <c r="F6" s="13">
        <v>685</v>
      </c>
      <c r="G6" s="13">
        <v>333</v>
      </c>
      <c r="H6" s="13">
        <v>170</v>
      </c>
      <c r="I6" s="13">
        <v>241</v>
      </c>
      <c r="J6" s="13">
        <v>181</v>
      </c>
      <c r="K6" s="13">
        <v>725</v>
      </c>
      <c r="L6" s="13">
        <v>81</v>
      </c>
      <c r="M6" s="13">
        <v>135</v>
      </c>
      <c r="N6" s="13">
        <v>147</v>
      </c>
      <c r="O6" s="13">
        <v>105</v>
      </c>
      <c r="P6" s="13">
        <v>21</v>
      </c>
      <c r="Q6" s="13">
        <v>41</v>
      </c>
      <c r="R6" s="13">
        <v>423</v>
      </c>
      <c r="S6" s="13">
        <f>SUM(C6:R6)</f>
        <v>3920</v>
      </c>
    </row>
    <row r="7" spans="1:19" ht="13.5">
      <c r="A7" s="14">
        <v>41029</v>
      </c>
      <c r="B7" s="12" t="s">
        <v>22</v>
      </c>
      <c r="C7" s="13">
        <v>122</v>
      </c>
      <c r="D7" s="13">
        <v>266</v>
      </c>
      <c r="E7" s="13">
        <v>273</v>
      </c>
      <c r="F7" s="13">
        <v>664</v>
      </c>
      <c r="G7" s="13">
        <v>346</v>
      </c>
      <c r="H7" s="13">
        <v>173</v>
      </c>
      <c r="I7" s="13">
        <v>257</v>
      </c>
      <c r="J7" s="13">
        <v>207</v>
      </c>
      <c r="K7" s="13">
        <v>755</v>
      </c>
      <c r="L7" s="13">
        <v>66</v>
      </c>
      <c r="M7" s="13">
        <v>122</v>
      </c>
      <c r="N7" s="13">
        <v>135</v>
      </c>
      <c r="O7" s="13">
        <v>109</v>
      </c>
      <c r="P7" s="13">
        <v>22</v>
      </c>
      <c r="Q7" s="13">
        <v>12</v>
      </c>
      <c r="R7" s="13">
        <v>443</v>
      </c>
      <c r="S7" s="13">
        <f>SUM(C7:R7)</f>
        <v>3972</v>
      </c>
    </row>
    <row r="8" spans="1:19" ht="13.5">
      <c r="A8" s="15"/>
      <c r="B8" s="12" t="s">
        <v>23</v>
      </c>
      <c r="C8" s="13">
        <f aca="true" t="shared" si="0" ref="C8:R8">C6+C7</f>
        <v>223</v>
      </c>
      <c r="D8" s="13">
        <f t="shared" si="0"/>
        <v>536</v>
      </c>
      <c r="E8" s="13">
        <f t="shared" si="0"/>
        <v>534</v>
      </c>
      <c r="F8" s="13">
        <f t="shared" si="0"/>
        <v>1349</v>
      </c>
      <c r="G8" s="13">
        <f t="shared" si="0"/>
        <v>679</v>
      </c>
      <c r="H8" s="13">
        <f t="shared" si="0"/>
        <v>343</v>
      </c>
      <c r="I8" s="13">
        <f t="shared" si="0"/>
        <v>498</v>
      </c>
      <c r="J8" s="13">
        <f t="shared" si="0"/>
        <v>388</v>
      </c>
      <c r="K8" s="13">
        <f t="shared" si="0"/>
        <v>1480</v>
      </c>
      <c r="L8" s="13">
        <f t="shared" si="0"/>
        <v>147</v>
      </c>
      <c r="M8" s="13">
        <f t="shared" si="0"/>
        <v>257</v>
      </c>
      <c r="N8" s="13">
        <f t="shared" si="0"/>
        <v>282</v>
      </c>
      <c r="O8" s="13">
        <f t="shared" si="0"/>
        <v>214</v>
      </c>
      <c r="P8" s="13">
        <f t="shared" si="0"/>
        <v>43</v>
      </c>
      <c r="Q8" s="13">
        <f t="shared" si="0"/>
        <v>53</v>
      </c>
      <c r="R8" s="13">
        <f t="shared" si="0"/>
        <v>866</v>
      </c>
      <c r="S8" s="13">
        <f>SUM(C8:R8)</f>
        <v>7892</v>
      </c>
    </row>
    <row r="10" spans="1:19" ht="13.5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79</v>
      </c>
      <c r="D11" s="11">
        <v>169</v>
      </c>
      <c r="E11" s="11">
        <v>182</v>
      </c>
      <c r="F11" s="11">
        <v>506</v>
      </c>
      <c r="G11" s="11">
        <v>275</v>
      </c>
      <c r="H11" s="11">
        <v>130</v>
      </c>
      <c r="I11" s="11">
        <v>170</v>
      </c>
      <c r="J11" s="11">
        <v>142</v>
      </c>
      <c r="K11" s="11">
        <v>483</v>
      </c>
      <c r="L11" s="11">
        <v>57</v>
      </c>
      <c r="M11" s="11">
        <v>94</v>
      </c>
      <c r="N11" s="11">
        <v>98</v>
      </c>
      <c r="O11" s="11">
        <v>94</v>
      </c>
      <c r="P11" s="11">
        <v>21</v>
      </c>
      <c r="Q11" s="11">
        <v>51</v>
      </c>
      <c r="R11" s="11">
        <v>424</v>
      </c>
      <c r="S11" s="11">
        <f>SUM(C11:R11)</f>
        <v>2975</v>
      </c>
    </row>
    <row r="12" spans="1:19" ht="13.5">
      <c r="A12" s="25" t="s">
        <v>26</v>
      </c>
      <c r="B12" s="12" t="s">
        <v>21</v>
      </c>
      <c r="C12" s="13">
        <v>100</v>
      </c>
      <c r="D12" s="13">
        <v>270</v>
      </c>
      <c r="E12" s="13">
        <v>259</v>
      </c>
      <c r="F12" s="13">
        <v>677</v>
      </c>
      <c r="G12" s="13">
        <v>333</v>
      </c>
      <c r="H12" s="13">
        <v>171</v>
      </c>
      <c r="I12" s="13">
        <v>240</v>
      </c>
      <c r="J12" s="13">
        <v>180</v>
      </c>
      <c r="K12" s="13">
        <v>726</v>
      </c>
      <c r="L12" s="13">
        <v>82</v>
      </c>
      <c r="M12" s="13">
        <v>135</v>
      </c>
      <c r="N12" s="13">
        <v>146</v>
      </c>
      <c r="O12" s="13">
        <v>105</v>
      </c>
      <c r="P12" s="13">
        <v>20</v>
      </c>
      <c r="Q12" s="13">
        <v>39</v>
      </c>
      <c r="R12" s="13">
        <v>426</v>
      </c>
      <c r="S12" s="13">
        <f>SUM(C12:R12)</f>
        <v>3909</v>
      </c>
    </row>
    <row r="13" spans="1:19" ht="13.5">
      <c r="A13" s="14">
        <v>41060</v>
      </c>
      <c r="B13" s="12" t="s">
        <v>22</v>
      </c>
      <c r="C13" s="13">
        <v>123</v>
      </c>
      <c r="D13" s="13">
        <v>264</v>
      </c>
      <c r="E13" s="13">
        <v>275</v>
      </c>
      <c r="F13" s="13">
        <v>658</v>
      </c>
      <c r="G13" s="13">
        <v>345</v>
      </c>
      <c r="H13" s="13">
        <v>173</v>
      </c>
      <c r="I13" s="13">
        <v>256</v>
      </c>
      <c r="J13" s="13">
        <v>205</v>
      </c>
      <c r="K13" s="13">
        <v>751</v>
      </c>
      <c r="L13" s="13">
        <v>66</v>
      </c>
      <c r="M13" s="13">
        <v>122</v>
      </c>
      <c r="N13" s="13">
        <v>136</v>
      </c>
      <c r="O13" s="13">
        <v>110</v>
      </c>
      <c r="P13" s="13">
        <v>23</v>
      </c>
      <c r="Q13" s="13">
        <v>12</v>
      </c>
      <c r="R13" s="13">
        <v>443</v>
      </c>
      <c r="S13" s="13">
        <f>SUM(C13:R13)</f>
        <v>3962</v>
      </c>
    </row>
    <row r="14" spans="1:19" ht="13.5">
      <c r="A14" s="15"/>
      <c r="B14" s="12" t="s">
        <v>23</v>
      </c>
      <c r="C14" s="13">
        <f aca="true" t="shared" si="1" ref="C14:R14">C12+C13</f>
        <v>223</v>
      </c>
      <c r="D14" s="13">
        <f t="shared" si="1"/>
        <v>534</v>
      </c>
      <c r="E14" s="13">
        <f t="shared" si="1"/>
        <v>534</v>
      </c>
      <c r="F14" s="13">
        <f t="shared" si="1"/>
        <v>1335</v>
      </c>
      <c r="G14" s="13">
        <f t="shared" si="1"/>
        <v>678</v>
      </c>
      <c r="H14" s="13">
        <f t="shared" si="1"/>
        <v>344</v>
      </c>
      <c r="I14" s="13">
        <f t="shared" si="1"/>
        <v>496</v>
      </c>
      <c r="J14" s="13">
        <f t="shared" si="1"/>
        <v>385</v>
      </c>
      <c r="K14" s="13">
        <f t="shared" si="1"/>
        <v>1477</v>
      </c>
      <c r="L14" s="13">
        <f t="shared" si="1"/>
        <v>148</v>
      </c>
      <c r="M14" s="13">
        <f t="shared" si="1"/>
        <v>257</v>
      </c>
      <c r="N14" s="13">
        <f t="shared" si="1"/>
        <v>282</v>
      </c>
      <c r="O14" s="13">
        <f t="shared" si="1"/>
        <v>215</v>
      </c>
      <c r="P14" s="13">
        <f t="shared" si="1"/>
        <v>43</v>
      </c>
      <c r="Q14" s="13">
        <f t="shared" si="1"/>
        <v>51</v>
      </c>
      <c r="R14" s="13">
        <f t="shared" si="1"/>
        <v>869</v>
      </c>
      <c r="S14" s="13">
        <f>SUM(C14:R14)</f>
        <v>7871</v>
      </c>
    </row>
    <row r="16" spans="1:19" ht="13.5">
      <c r="A16" s="5"/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79</v>
      </c>
      <c r="D17" s="11">
        <v>169</v>
      </c>
      <c r="E17" s="11">
        <v>181</v>
      </c>
      <c r="F17" s="11">
        <v>507</v>
      </c>
      <c r="G17" s="11">
        <v>275</v>
      </c>
      <c r="H17" s="11">
        <v>130</v>
      </c>
      <c r="I17" s="11">
        <v>170</v>
      </c>
      <c r="J17" s="11">
        <v>143</v>
      </c>
      <c r="K17" s="11">
        <v>485</v>
      </c>
      <c r="L17" s="11">
        <v>57</v>
      </c>
      <c r="M17" s="11">
        <v>94</v>
      </c>
      <c r="N17" s="11">
        <v>100</v>
      </c>
      <c r="O17" s="11">
        <v>94</v>
      </c>
      <c r="P17" s="11">
        <v>21</v>
      </c>
      <c r="Q17" s="11">
        <v>51</v>
      </c>
      <c r="R17" s="11">
        <v>430</v>
      </c>
      <c r="S17" s="11">
        <f>SUM(C17:R17)</f>
        <v>2986</v>
      </c>
    </row>
    <row r="18" spans="1:19" ht="13.5">
      <c r="A18" s="25" t="s">
        <v>26</v>
      </c>
      <c r="B18" s="12" t="s">
        <v>21</v>
      </c>
      <c r="C18" s="13">
        <v>100</v>
      </c>
      <c r="D18" s="13">
        <v>270</v>
      </c>
      <c r="E18" s="13">
        <v>259</v>
      </c>
      <c r="F18" s="13">
        <v>677</v>
      </c>
      <c r="G18" s="13">
        <v>332</v>
      </c>
      <c r="H18" s="13">
        <v>169</v>
      </c>
      <c r="I18" s="13">
        <v>240</v>
      </c>
      <c r="J18" s="13">
        <v>182</v>
      </c>
      <c r="K18" s="13">
        <v>726</v>
      </c>
      <c r="L18" s="13">
        <v>82</v>
      </c>
      <c r="M18" s="13">
        <v>135</v>
      </c>
      <c r="N18" s="13">
        <v>148</v>
      </c>
      <c r="O18" s="13">
        <v>105</v>
      </c>
      <c r="P18" s="13">
        <v>20</v>
      </c>
      <c r="Q18" s="13">
        <v>39</v>
      </c>
      <c r="R18" s="13">
        <v>428</v>
      </c>
      <c r="S18" s="13">
        <f>SUM(C18:R18)</f>
        <v>3912</v>
      </c>
    </row>
    <row r="19" spans="1:19" ht="13.5">
      <c r="A19" s="14">
        <v>41090</v>
      </c>
      <c r="B19" s="12" t="s">
        <v>22</v>
      </c>
      <c r="C19" s="13">
        <v>123</v>
      </c>
      <c r="D19" s="13">
        <v>264</v>
      </c>
      <c r="E19" s="13">
        <v>274</v>
      </c>
      <c r="F19" s="13">
        <v>658</v>
      </c>
      <c r="G19" s="13">
        <v>345</v>
      </c>
      <c r="H19" s="13">
        <v>173</v>
      </c>
      <c r="I19" s="13">
        <v>255</v>
      </c>
      <c r="J19" s="13">
        <v>204</v>
      </c>
      <c r="K19" s="13">
        <v>750</v>
      </c>
      <c r="L19" s="13">
        <v>65</v>
      </c>
      <c r="M19" s="13">
        <v>120</v>
      </c>
      <c r="N19" s="13">
        <v>137</v>
      </c>
      <c r="O19" s="13">
        <v>111</v>
      </c>
      <c r="P19" s="13">
        <v>23</v>
      </c>
      <c r="Q19" s="13">
        <v>12</v>
      </c>
      <c r="R19" s="13">
        <v>450</v>
      </c>
      <c r="S19" s="13">
        <f>SUM(C19:R19)</f>
        <v>3964</v>
      </c>
    </row>
    <row r="20" spans="1:19" ht="13.5">
      <c r="A20" s="15"/>
      <c r="B20" s="12" t="s">
        <v>23</v>
      </c>
      <c r="C20" s="13">
        <f aca="true" t="shared" si="2" ref="C20:R20">C18+C19</f>
        <v>223</v>
      </c>
      <c r="D20" s="13">
        <f t="shared" si="2"/>
        <v>534</v>
      </c>
      <c r="E20" s="13">
        <f t="shared" si="2"/>
        <v>533</v>
      </c>
      <c r="F20" s="13">
        <f t="shared" si="2"/>
        <v>1335</v>
      </c>
      <c r="G20" s="13">
        <f t="shared" si="2"/>
        <v>677</v>
      </c>
      <c r="H20" s="13">
        <f t="shared" si="2"/>
        <v>342</v>
      </c>
      <c r="I20" s="13">
        <f t="shared" si="2"/>
        <v>495</v>
      </c>
      <c r="J20" s="13">
        <f t="shared" si="2"/>
        <v>386</v>
      </c>
      <c r="K20" s="13">
        <f t="shared" si="2"/>
        <v>1476</v>
      </c>
      <c r="L20" s="13">
        <f t="shared" si="2"/>
        <v>147</v>
      </c>
      <c r="M20" s="13">
        <f t="shared" si="2"/>
        <v>255</v>
      </c>
      <c r="N20" s="13">
        <f t="shared" si="2"/>
        <v>285</v>
      </c>
      <c r="O20" s="13">
        <f t="shared" si="2"/>
        <v>216</v>
      </c>
      <c r="P20" s="13">
        <f t="shared" si="2"/>
        <v>43</v>
      </c>
      <c r="Q20" s="13">
        <f t="shared" si="2"/>
        <v>51</v>
      </c>
      <c r="R20" s="13">
        <f t="shared" si="2"/>
        <v>878</v>
      </c>
      <c r="S20" s="13">
        <f>SUM(C20:R20)</f>
        <v>7876</v>
      </c>
    </row>
    <row r="22" spans="1:19" ht="13.5">
      <c r="A22" s="5"/>
      <c r="B22" s="6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79</v>
      </c>
      <c r="D23" s="11">
        <v>185</v>
      </c>
      <c r="E23" s="11">
        <v>183</v>
      </c>
      <c r="F23" s="11">
        <v>513</v>
      </c>
      <c r="G23" s="11">
        <v>275</v>
      </c>
      <c r="H23" s="11">
        <v>130</v>
      </c>
      <c r="I23" s="11">
        <v>173</v>
      </c>
      <c r="J23" s="11">
        <v>143</v>
      </c>
      <c r="K23" s="11">
        <v>518</v>
      </c>
      <c r="L23" s="11">
        <v>59</v>
      </c>
      <c r="M23" s="11">
        <v>98</v>
      </c>
      <c r="N23" s="11">
        <v>100</v>
      </c>
      <c r="O23" s="11">
        <v>94</v>
      </c>
      <c r="P23" s="11">
        <v>21</v>
      </c>
      <c r="Q23" s="11">
        <v>50</v>
      </c>
      <c r="R23" s="11">
        <v>432</v>
      </c>
      <c r="S23" s="11">
        <f>SUM(C23:R23)</f>
        <v>3053</v>
      </c>
    </row>
    <row r="24" spans="1:19" ht="13.5">
      <c r="A24" s="25" t="s">
        <v>26</v>
      </c>
      <c r="B24" s="12" t="s">
        <v>21</v>
      </c>
      <c r="C24" s="13">
        <v>100</v>
      </c>
      <c r="D24" s="13">
        <v>271</v>
      </c>
      <c r="E24" s="13">
        <v>259</v>
      </c>
      <c r="F24" s="13">
        <v>682</v>
      </c>
      <c r="G24" s="13">
        <v>332</v>
      </c>
      <c r="H24" s="13">
        <v>169</v>
      </c>
      <c r="I24" s="13">
        <v>244</v>
      </c>
      <c r="J24" s="13">
        <v>182</v>
      </c>
      <c r="K24" s="13">
        <v>724</v>
      </c>
      <c r="L24" s="13">
        <v>82</v>
      </c>
      <c r="M24" s="13">
        <v>136</v>
      </c>
      <c r="N24" s="13">
        <v>148</v>
      </c>
      <c r="O24" s="13">
        <v>106</v>
      </c>
      <c r="P24" s="13">
        <v>20</v>
      </c>
      <c r="Q24" s="13">
        <v>38</v>
      </c>
      <c r="R24" s="13">
        <v>432</v>
      </c>
      <c r="S24" s="13">
        <f>SUM(C24:R24)</f>
        <v>3925</v>
      </c>
    </row>
    <row r="25" spans="1:19" ht="13.5">
      <c r="A25" s="14">
        <v>41121</v>
      </c>
      <c r="B25" s="12" t="s">
        <v>22</v>
      </c>
      <c r="C25" s="13">
        <v>124</v>
      </c>
      <c r="D25" s="13">
        <v>280</v>
      </c>
      <c r="E25" s="13">
        <v>278</v>
      </c>
      <c r="F25" s="13">
        <v>666</v>
      </c>
      <c r="G25" s="13">
        <v>349</v>
      </c>
      <c r="H25" s="13">
        <v>174</v>
      </c>
      <c r="I25" s="13">
        <v>257</v>
      </c>
      <c r="J25" s="13">
        <v>205</v>
      </c>
      <c r="K25" s="13">
        <v>783</v>
      </c>
      <c r="L25" s="13">
        <v>67</v>
      </c>
      <c r="M25" s="13">
        <v>126</v>
      </c>
      <c r="N25" s="13">
        <v>139</v>
      </c>
      <c r="O25" s="13">
        <v>111</v>
      </c>
      <c r="P25" s="13">
        <v>23</v>
      </c>
      <c r="Q25" s="13">
        <v>12</v>
      </c>
      <c r="R25" s="13">
        <v>453</v>
      </c>
      <c r="S25" s="13">
        <f>SUM(C25:R25)</f>
        <v>4047</v>
      </c>
    </row>
    <row r="26" spans="1:19" ht="13.5">
      <c r="A26" s="15"/>
      <c r="B26" s="12" t="s">
        <v>23</v>
      </c>
      <c r="C26" s="13">
        <f aca="true" t="shared" si="3" ref="C26:R26">C24+C25</f>
        <v>224</v>
      </c>
      <c r="D26" s="13">
        <f t="shared" si="3"/>
        <v>551</v>
      </c>
      <c r="E26" s="13">
        <f t="shared" si="3"/>
        <v>537</v>
      </c>
      <c r="F26" s="13">
        <f t="shared" si="3"/>
        <v>1348</v>
      </c>
      <c r="G26" s="13">
        <f t="shared" si="3"/>
        <v>681</v>
      </c>
      <c r="H26" s="13">
        <f t="shared" si="3"/>
        <v>343</v>
      </c>
      <c r="I26" s="13">
        <f t="shared" si="3"/>
        <v>501</v>
      </c>
      <c r="J26" s="13">
        <f t="shared" si="3"/>
        <v>387</v>
      </c>
      <c r="K26" s="13">
        <f t="shared" si="3"/>
        <v>1507</v>
      </c>
      <c r="L26" s="13">
        <f t="shared" si="3"/>
        <v>149</v>
      </c>
      <c r="M26" s="13">
        <f t="shared" si="3"/>
        <v>262</v>
      </c>
      <c r="N26" s="13">
        <f t="shared" si="3"/>
        <v>287</v>
      </c>
      <c r="O26" s="13">
        <f t="shared" si="3"/>
        <v>217</v>
      </c>
      <c r="P26" s="13">
        <f t="shared" si="3"/>
        <v>43</v>
      </c>
      <c r="Q26" s="13">
        <f t="shared" si="3"/>
        <v>50</v>
      </c>
      <c r="R26" s="13">
        <f t="shared" si="3"/>
        <v>885</v>
      </c>
      <c r="S26" s="13">
        <f>SUM(C26:R26)</f>
        <v>7972</v>
      </c>
    </row>
    <row r="28" spans="1:19" ht="13.5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79</v>
      </c>
      <c r="D29" s="11">
        <v>184</v>
      </c>
      <c r="E29" s="11">
        <v>183</v>
      </c>
      <c r="F29" s="11">
        <v>514</v>
      </c>
      <c r="G29" s="11">
        <v>276</v>
      </c>
      <c r="H29" s="11">
        <v>131</v>
      </c>
      <c r="I29" s="11">
        <v>173</v>
      </c>
      <c r="J29" s="11">
        <v>145</v>
      </c>
      <c r="K29" s="11">
        <v>520</v>
      </c>
      <c r="L29" s="11">
        <v>58</v>
      </c>
      <c r="M29" s="11">
        <v>97</v>
      </c>
      <c r="N29" s="11">
        <v>100</v>
      </c>
      <c r="O29" s="11">
        <v>95</v>
      </c>
      <c r="P29" s="11">
        <v>21</v>
      </c>
      <c r="Q29" s="11">
        <v>50</v>
      </c>
      <c r="R29" s="11">
        <v>431</v>
      </c>
      <c r="S29" s="11">
        <f>SUM(C29:R29)</f>
        <v>3057</v>
      </c>
    </row>
    <row r="30" spans="1:19" ht="13.5">
      <c r="A30" s="25" t="s">
        <v>26</v>
      </c>
      <c r="B30" s="12" t="s">
        <v>21</v>
      </c>
      <c r="C30" s="13">
        <v>100</v>
      </c>
      <c r="D30" s="13">
        <v>270</v>
      </c>
      <c r="E30" s="13">
        <v>258</v>
      </c>
      <c r="F30" s="13">
        <v>680</v>
      </c>
      <c r="G30" s="13">
        <v>333</v>
      </c>
      <c r="H30" s="13">
        <v>168</v>
      </c>
      <c r="I30" s="13">
        <v>244</v>
      </c>
      <c r="J30" s="13">
        <v>183</v>
      </c>
      <c r="K30" s="13">
        <v>725</v>
      </c>
      <c r="L30" s="13">
        <v>81</v>
      </c>
      <c r="M30" s="13">
        <v>135</v>
      </c>
      <c r="N30" s="13">
        <v>148</v>
      </c>
      <c r="O30" s="13">
        <v>107</v>
      </c>
      <c r="P30" s="13">
        <v>19</v>
      </c>
      <c r="Q30" s="13">
        <v>38</v>
      </c>
      <c r="R30" s="13">
        <v>432</v>
      </c>
      <c r="S30" s="13">
        <f>SUM(C30:R30)</f>
        <v>3921</v>
      </c>
    </row>
    <row r="31" spans="1:19" ht="13.5">
      <c r="A31" s="14">
        <v>41152</v>
      </c>
      <c r="B31" s="12" t="s">
        <v>22</v>
      </c>
      <c r="C31" s="13">
        <v>124</v>
      </c>
      <c r="D31" s="13">
        <v>280</v>
      </c>
      <c r="E31" s="13">
        <v>275</v>
      </c>
      <c r="F31" s="13">
        <v>661</v>
      </c>
      <c r="G31" s="13">
        <v>350</v>
      </c>
      <c r="H31" s="13">
        <v>176</v>
      </c>
      <c r="I31" s="13">
        <v>256</v>
      </c>
      <c r="J31" s="13">
        <v>205</v>
      </c>
      <c r="K31" s="13">
        <v>783</v>
      </c>
      <c r="L31" s="13">
        <v>67</v>
      </c>
      <c r="M31" s="13">
        <v>121</v>
      </c>
      <c r="N31" s="13">
        <v>141</v>
      </c>
      <c r="O31" s="13">
        <v>114</v>
      </c>
      <c r="P31" s="13">
        <v>23</v>
      </c>
      <c r="Q31" s="13">
        <v>12</v>
      </c>
      <c r="R31" s="13">
        <v>454</v>
      </c>
      <c r="S31" s="13">
        <f>SUM(C31:R31)</f>
        <v>4042</v>
      </c>
    </row>
    <row r="32" spans="1:19" ht="13.5">
      <c r="A32" s="15"/>
      <c r="B32" s="12" t="s">
        <v>23</v>
      </c>
      <c r="C32" s="13">
        <f aca="true" t="shared" si="4" ref="C32:R32">C30+C31</f>
        <v>224</v>
      </c>
      <c r="D32" s="13">
        <f t="shared" si="4"/>
        <v>550</v>
      </c>
      <c r="E32" s="13">
        <f t="shared" si="4"/>
        <v>533</v>
      </c>
      <c r="F32" s="13">
        <f t="shared" si="4"/>
        <v>1341</v>
      </c>
      <c r="G32" s="13">
        <f t="shared" si="4"/>
        <v>683</v>
      </c>
      <c r="H32" s="13">
        <f t="shared" si="4"/>
        <v>344</v>
      </c>
      <c r="I32" s="13">
        <f t="shared" si="4"/>
        <v>500</v>
      </c>
      <c r="J32" s="13">
        <f t="shared" si="4"/>
        <v>388</v>
      </c>
      <c r="K32" s="13">
        <f t="shared" si="4"/>
        <v>1508</v>
      </c>
      <c r="L32" s="13">
        <f t="shared" si="4"/>
        <v>148</v>
      </c>
      <c r="M32" s="13">
        <f t="shared" si="4"/>
        <v>256</v>
      </c>
      <c r="N32" s="13">
        <f t="shared" si="4"/>
        <v>289</v>
      </c>
      <c r="O32" s="13">
        <f t="shared" si="4"/>
        <v>221</v>
      </c>
      <c r="P32" s="13">
        <f t="shared" si="4"/>
        <v>42</v>
      </c>
      <c r="Q32" s="13">
        <f t="shared" si="4"/>
        <v>50</v>
      </c>
      <c r="R32" s="13">
        <f t="shared" si="4"/>
        <v>886</v>
      </c>
      <c r="S32" s="13">
        <f>SUM(C32:R32)</f>
        <v>7963</v>
      </c>
    </row>
    <row r="34" spans="1:19" ht="13.5">
      <c r="A34" s="5"/>
      <c r="B34" s="6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79</v>
      </c>
      <c r="D35" s="11">
        <v>184</v>
      </c>
      <c r="E35" s="11">
        <v>182</v>
      </c>
      <c r="F35" s="11">
        <v>512</v>
      </c>
      <c r="G35" s="11">
        <v>277</v>
      </c>
      <c r="H35" s="11">
        <v>132</v>
      </c>
      <c r="I35" s="11">
        <v>173</v>
      </c>
      <c r="J35" s="11">
        <v>144</v>
      </c>
      <c r="K35" s="11">
        <v>521</v>
      </c>
      <c r="L35" s="11">
        <v>56</v>
      </c>
      <c r="M35" s="11">
        <v>98</v>
      </c>
      <c r="N35" s="11">
        <v>101</v>
      </c>
      <c r="O35" s="11">
        <v>94</v>
      </c>
      <c r="P35" s="11">
        <v>21</v>
      </c>
      <c r="Q35" s="11">
        <v>50</v>
      </c>
      <c r="R35" s="11">
        <v>434</v>
      </c>
      <c r="S35" s="11">
        <f>SUM(C35:R35)</f>
        <v>3058</v>
      </c>
    </row>
    <row r="36" spans="1:19" ht="13.5">
      <c r="A36" s="25" t="s">
        <v>26</v>
      </c>
      <c r="B36" s="12" t="s">
        <v>21</v>
      </c>
      <c r="C36" s="13">
        <v>100</v>
      </c>
      <c r="D36" s="13">
        <v>269</v>
      </c>
      <c r="E36" s="13">
        <v>258</v>
      </c>
      <c r="F36" s="13">
        <v>679</v>
      </c>
      <c r="G36" s="13">
        <v>332</v>
      </c>
      <c r="H36" s="13">
        <v>168</v>
      </c>
      <c r="I36" s="13">
        <v>243</v>
      </c>
      <c r="J36" s="13">
        <v>182</v>
      </c>
      <c r="K36" s="13">
        <v>726</v>
      </c>
      <c r="L36" s="13">
        <v>79</v>
      </c>
      <c r="M36" s="13">
        <v>137</v>
      </c>
      <c r="N36" s="13">
        <v>151</v>
      </c>
      <c r="O36" s="13">
        <v>104</v>
      </c>
      <c r="P36" s="13">
        <v>19</v>
      </c>
      <c r="Q36" s="13">
        <v>38</v>
      </c>
      <c r="R36" s="13">
        <v>435</v>
      </c>
      <c r="S36" s="13">
        <f>SUM(C36:R36)</f>
        <v>3920</v>
      </c>
    </row>
    <row r="37" spans="1:19" ht="13.5">
      <c r="A37" s="14">
        <v>41182</v>
      </c>
      <c r="B37" s="12" t="s">
        <v>22</v>
      </c>
      <c r="C37" s="13">
        <v>124</v>
      </c>
      <c r="D37" s="13">
        <v>277</v>
      </c>
      <c r="E37" s="13">
        <v>276</v>
      </c>
      <c r="F37" s="13">
        <v>662</v>
      </c>
      <c r="G37" s="13">
        <v>353</v>
      </c>
      <c r="H37" s="13">
        <v>176</v>
      </c>
      <c r="I37" s="13">
        <v>255</v>
      </c>
      <c r="J37" s="13">
        <v>205</v>
      </c>
      <c r="K37" s="13">
        <v>784</v>
      </c>
      <c r="L37" s="13">
        <v>67</v>
      </c>
      <c r="M37" s="13">
        <v>122</v>
      </c>
      <c r="N37" s="13">
        <v>141</v>
      </c>
      <c r="O37" s="13">
        <v>110</v>
      </c>
      <c r="P37" s="13">
        <v>23</v>
      </c>
      <c r="Q37" s="13">
        <v>12</v>
      </c>
      <c r="R37" s="13">
        <v>455</v>
      </c>
      <c r="S37" s="13">
        <f>SUM(C37:R37)</f>
        <v>4042</v>
      </c>
    </row>
    <row r="38" spans="1:19" ht="13.5">
      <c r="A38" s="15"/>
      <c r="B38" s="12" t="s">
        <v>23</v>
      </c>
      <c r="C38" s="13">
        <f aca="true" t="shared" si="5" ref="C38:R38">C36+C37</f>
        <v>224</v>
      </c>
      <c r="D38" s="13">
        <f t="shared" si="5"/>
        <v>546</v>
      </c>
      <c r="E38" s="13">
        <f t="shared" si="5"/>
        <v>534</v>
      </c>
      <c r="F38" s="13">
        <f t="shared" si="5"/>
        <v>1341</v>
      </c>
      <c r="G38" s="13">
        <f t="shared" si="5"/>
        <v>685</v>
      </c>
      <c r="H38" s="13">
        <f t="shared" si="5"/>
        <v>344</v>
      </c>
      <c r="I38" s="13">
        <f t="shared" si="5"/>
        <v>498</v>
      </c>
      <c r="J38" s="13">
        <f t="shared" si="5"/>
        <v>387</v>
      </c>
      <c r="K38" s="13">
        <f t="shared" si="5"/>
        <v>1510</v>
      </c>
      <c r="L38" s="13">
        <f t="shared" si="5"/>
        <v>146</v>
      </c>
      <c r="M38" s="13">
        <f t="shared" si="5"/>
        <v>259</v>
      </c>
      <c r="N38" s="13">
        <f t="shared" si="5"/>
        <v>292</v>
      </c>
      <c r="O38" s="13">
        <f t="shared" si="5"/>
        <v>214</v>
      </c>
      <c r="P38" s="13">
        <f t="shared" si="5"/>
        <v>42</v>
      </c>
      <c r="Q38" s="13">
        <f t="shared" si="5"/>
        <v>50</v>
      </c>
      <c r="R38" s="13">
        <f t="shared" si="5"/>
        <v>890</v>
      </c>
      <c r="S38" s="13">
        <f>SUM(C38:R38)</f>
        <v>7962</v>
      </c>
    </row>
    <row r="40" spans="1:19" ht="13.5">
      <c r="A40" s="5"/>
      <c r="B40" s="6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79</v>
      </c>
      <c r="D41" s="11">
        <v>178</v>
      </c>
      <c r="E41" s="11">
        <v>182</v>
      </c>
      <c r="F41" s="11">
        <v>511</v>
      </c>
      <c r="G41" s="11">
        <v>276</v>
      </c>
      <c r="H41" s="11">
        <v>132</v>
      </c>
      <c r="I41" s="11">
        <v>174</v>
      </c>
      <c r="J41" s="11">
        <v>144</v>
      </c>
      <c r="K41" s="11">
        <v>506</v>
      </c>
      <c r="L41" s="11">
        <v>54</v>
      </c>
      <c r="M41" s="11">
        <v>97</v>
      </c>
      <c r="N41" s="11">
        <v>102</v>
      </c>
      <c r="O41" s="11">
        <v>93</v>
      </c>
      <c r="P41" s="11">
        <v>21</v>
      </c>
      <c r="Q41" s="11">
        <v>49</v>
      </c>
      <c r="R41" s="11">
        <v>434</v>
      </c>
      <c r="S41" s="11">
        <f>SUM(C41:R41)</f>
        <v>3032</v>
      </c>
    </row>
    <row r="42" spans="1:19" ht="13.5">
      <c r="A42" s="25" t="s">
        <v>26</v>
      </c>
      <c r="B42" s="12" t="s">
        <v>21</v>
      </c>
      <c r="C42" s="13">
        <v>99</v>
      </c>
      <c r="D42" s="13">
        <v>269</v>
      </c>
      <c r="E42" s="13">
        <v>258</v>
      </c>
      <c r="F42" s="13">
        <v>681</v>
      </c>
      <c r="G42" s="13">
        <v>332</v>
      </c>
      <c r="H42" s="13">
        <v>168</v>
      </c>
      <c r="I42" s="13">
        <v>245</v>
      </c>
      <c r="J42" s="13">
        <v>182</v>
      </c>
      <c r="K42" s="13">
        <v>728</v>
      </c>
      <c r="L42" s="13">
        <v>78</v>
      </c>
      <c r="M42" s="13">
        <v>137</v>
      </c>
      <c r="N42" s="13">
        <v>152</v>
      </c>
      <c r="O42" s="13">
        <v>102</v>
      </c>
      <c r="P42" s="13">
        <v>19</v>
      </c>
      <c r="Q42" s="13">
        <v>38</v>
      </c>
      <c r="R42" s="13">
        <v>437</v>
      </c>
      <c r="S42" s="13">
        <f>SUM(C42:R42)</f>
        <v>3925</v>
      </c>
    </row>
    <row r="43" spans="1:19" ht="13.5">
      <c r="A43" s="14">
        <v>41213</v>
      </c>
      <c r="B43" s="12" t="s">
        <v>22</v>
      </c>
      <c r="C43" s="13">
        <v>124</v>
      </c>
      <c r="D43" s="13">
        <v>271</v>
      </c>
      <c r="E43" s="13">
        <v>275</v>
      </c>
      <c r="F43" s="13">
        <v>663</v>
      </c>
      <c r="G43" s="13">
        <v>352</v>
      </c>
      <c r="H43" s="13">
        <v>176</v>
      </c>
      <c r="I43" s="13">
        <v>260</v>
      </c>
      <c r="J43" s="13">
        <v>207</v>
      </c>
      <c r="K43" s="13">
        <v>766</v>
      </c>
      <c r="L43" s="13">
        <v>65</v>
      </c>
      <c r="M43" s="13">
        <v>120</v>
      </c>
      <c r="N43" s="13">
        <v>142</v>
      </c>
      <c r="O43" s="13">
        <v>107</v>
      </c>
      <c r="P43" s="13">
        <v>23</v>
      </c>
      <c r="Q43" s="13">
        <v>11</v>
      </c>
      <c r="R43" s="13">
        <v>453</v>
      </c>
      <c r="S43" s="13">
        <f>SUM(C43:R43)</f>
        <v>4015</v>
      </c>
    </row>
    <row r="44" spans="1:19" ht="13.5">
      <c r="A44" s="15"/>
      <c r="B44" s="12" t="s">
        <v>23</v>
      </c>
      <c r="C44" s="13">
        <f aca="true" t="shared" si="6" ref="C44:R44">C42+C43</f>
        <v>223</v>
      </c>
      <c r="D44" s="13">
        <f t="shared" si="6"/>
        <v>540</v>
      </c>
      <c r="E44" s="13">
        <f t="shared" si="6"/>
        <v>533</v>
      </c>
      <c r="F44" s="13">
        <f t="shared" si="6"/>
        <v>1344</v>
      </c>
      <c r="G44" s="13">
        <f t="shared" si="6"/>
        <v>684</v>
      </c>
      <c r="H44" s="13">
        <f t="shared" si="6"/>
        <v>344</v>
      </c>
      <c r="I44" s="13">
        <f t="shared" si="6"/>
        <v>505</v>
      </c>
      <c r="J44" s="13">
        <f t="shared" si="6"/>
        <v>389</v>
      </c>
      <c r="K44" s="13">
        <f t="shared" si="6"/>
        <v>1494</v>
      </c>
      <c r="L44" s="13">
        <f t="shared" si="6"/>
        <v>143</v>
      </c>
      <c r="M44" s="13">
        <f t="shared" si="6"/>
        <v>257</v>
      </c>
      <c r="N44" s="13">
        <f t="shared" si="6"/>
        <v>294</v>
      </c>
      <c r="O44" s="13">
        <f t="shared" si="6"/>
        <v>209</v>
      </c>
      <c r="P44" s="13">
        <f t="shared" si="6"/>
        <v>42</v>
      </c>
      <c r="Q44" s="13">
        <f t="shared" si="6"/>
        <v>49</v>
      </c>
      <c r="R44" s="13">
        <f t="shared" si="6"/>
        <v>890</v>
      </c>
      <c r="S44" s="13">
        <f>SUM(C44:R44)</f>
        <v>7940</v>
      </c>
    </row>
    <row r="46" spans="1:19" ht="13.5">
      <c r="A46" s="5"/>
      <c r="B46" s="6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79</v>
      </c>
      <c r="D47" s="11">
        <v>172</v>
      </c>
      <c r="E47" s="11">
        <v>182</v>
      </c>
      <c r="F47" s="11">
        <v>509</v>
      </c>
      <c r="G47" s="11">
        <v>272</v>
      </c>
      <c r="H47" s="11">
        <v>132</v>
      </c>
      <c r="I47" s="11">
        <v>175</v>
      </c>
      <c r="J47" s="11">
        <v>144</v>
      </c>
      <c r="K47" s="11">
        <v>503</v>
      </c>
      <c r="L47" s="11">
        <v>54</v>
      </c>
      <c r="M47" s="11">
        <v>97</v>
      </c>
      <c r="N47" s="11">
        <v>101</v>
      </c>
      <c r="O47" s="11">
        <v>93</v>
      </c>
      <c r="P47" s="11">
        <v>20</v>
      </c>
      <c r="Q47" s="11">
        <v>50</v>
      </c>
      <c r="R47" s="11">
        <v>433</v>
      </c>
      <c r="S47" s="11">
        <f>SUM(C47:R47)</f>
        <v>3016</v>
      </c>
    </row>
    <row r="48" spans="1:19" ht="13.5">
      <c r="A48" s="25" t="s">
        <v>26</v>
      </c>
      <c r="B48" s="12" t="s">
        <v>21</v>
      </c>
      <c r="C48" s="13">
        <v>99</v>
      </c>
      <c r="D48" s="13">
        <v>268</v>
      </c>
      <c r="E48" s="13">
        <v>260</v>
      </c>
      <c r="F48" s="13">
        <v>684</v>
      </c>
      <c r="G48" s="13">
        <v>329</v>
      </c>
      <c r="H48" s="13">
        <v>168</v>
      </c>
      <c r="I48" s="13">
        <v>248</v>
      </c>
      <c r="J48" s="13">
        <v>184</v>
      </c>
      <c r="K48" s="13">
        <v>726</v>
      </c>
      <c r="L48" s="13">
        <v>79</v>
      </c>
      <c r="M48" s="13">
        <v>137</v>
      </c>
      <c r="N48" s="13">
        <v>152</v>
      </c>
      <c r="O48" s="13">
        <v>102</v>
      </c>
      <c r="P48" s="13">
        <v>18</v>
      </c>
      <c r="Q48" s="13">
        <v>39</v>
      </c>
      <c r="R48" s="13">
        <v>436</v>
      </c>
      <c r="S48" s="13">
        <f>SUM(C48:R48)</f>
        <v>3929</v>
      </c>
    </row>
    <row r="49" spans="1:19" ht="13.5">
      <c r="A49" s="14">
        <v>41243</v>
      </c>
      <c r="B49" s="12" t="s">
        <v>22</v>
      </c>
      <c r="C49" s="13">
        <v>124</v>
      </c>
      <c r="D49" s="13">
        <v>265</v>
      </c>
      <c r="E49" s="13">
        <v>275</v>
      </c>
      <c r="F49" s="13">
        <v>660</v>
      </c>
      <c r="G49" s="13">
        <v>350</v>
      </c>
      <c r="H49" s="13">
        <v>175</v>
      </c>
      <c r="I49" s="13">
        <v>259</v>
      </c>
      <c r="J49" s="13">
        <v>207</v>
      </c>
      <c r="K49" s="13">
        <v>762</v>
      </c>
      <c r="L49" s="13">
        <v>65</v>
      </c>
      <c r="M49" s="13">
        <v>120</v>
      </c>
      <c r="N49" s="13">
        <v>141</v>
      </c>
      <c r="O49" s="13">
        <v>108</v>
      </c>
      <c r="P49" s="13">
        <v>21</v>
      </c>
      <c r="Q49" s="13">
        <v>11</v>
      </c>
      <c r="R49" s="13">
        <v>452</v>
      </c>
      <c r="S49" s="13">
        <f>SUM(C49:R49)</f>
        <v>3995</v>
      </c>
    </row>
    <row r="50" spans="1:19" ht="13.5">
      <c r="A50" s="15"/>
      <c r="B50" s="12" t="s">
        <v>23</v>
      </c>
      <c r="C50" s="13">
        <f aca="true" t="shared" si="7" ref="C50:R50">C48+C49</f>
        <v>223</v>
      </c>
      <c r="D50" s="13">
        <f t="shared" si="7"/>
        <v>533</v>
      </c>
      <c r="E50" s="13">
        <f t="shared" si="7"/>
        <v>535</v>
      </c>
      <c r="F50" s="13">
        <f t="shared" si="7"/>
        <v>1344</v>
      </c>
      <c r="G50" s="13">
        <f t="shared" si="7"/>
        <v>679</v>
      </c>
      <c r="H50" s="13">
        <f t="shared" si="7"/>
        <v>343</v>
      </c>
      <c r="I50" s="13">
        <f t="shared" si="7"/>
        <v>507</v>
      </c>
      <c r="J50" s="13">
        <f t="shared" si="7"/>
        <v>391</v>
      </c>
      <c r="K50" s="13">
        <f t="shared" si="7"/>
        <v>1488</v>
      </c>
      <c r="L50" s="13">
        <f t="shared" si="7"/>
        <v>144</v>
      </c>
      <c r="M50" s="13">
        <f t="shared" si="7"/>
        <v>257</v>
      </c>
      <c r="N50" s="13">
        <f t="shared" si="7"/>
        <v>293</v>
      </c>
      <c r="O50" s="13">
        <f t="shared" si="7"/>
        <v>210</v>
      </c>
      <c r="P50" s="13">
        <f t="shared" si="7"/>
        <v>39</v>
      </c>
      <c r="Q50" s="13">
        <f t="shared" si="7"/>
        <v>50</v>
      </c>
      <c r="R50" s="13">
        <f t="shared" si="7"/>
        <v>888</v>
      </c>
      <c r="S50" s="13">
        <f>SUM(C50:R50)</f>
        <v>7924</v>
      </c>
    </row>
    <row r="52" spans="1:19" ht="13.5">
      <c r="A52" s="5"/>
      <c r="B52" s="6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79</v>
      </c>
      <c r="D53" s="11">
        <v>171</v>
      </c>
      <c r="E53" s="11">
        <v>181</v>
      </c>
      <c r="F53" s="11">
        <v>509</v>
      </c>
      <c r="G53" s="11">
        <v>273</v>
      </c>
      <c r="H53" s="11">
        <v>131</v>
      </c>
      <c r="I53" s="11">
        <v>177</v>
      </c>
      <c r="J53" s="11">
        <v>144</v>
      </c>
      <c r="K53" s="11">
        <v>501</v>
      </c>
      <c r="L53" s="11">
        <v>54</v>
      </c>
      <c r="M53" s="11">
        <v>97</v>
      </c>
      <c r="N53" s="11">
        <v>102</v>
      </c>
      <c r="O53" s="11">
        <v>93</v>
      </c>
      <c r="P53" s="11">
        <v>20</v>
      </c>
      <c r="Q53" s="11">
        <v>50</v>
      </c>
      <c r="R53" s="11">
        <v>434</v>
      </c>
      <c r="S53" s="11">
        <f>SUM(C53:R53)</f>
        <v>3016</v>
      </c>
    </row>
    <row r="54" spans="1:19" ht="13.5">
      <c r="A54" s="25" t="s">
        <v>26</v>
      </c>
      <c r="B54" s="12" t="s">
        <v>21</v>
      </c>
      <c r="C54" s="13">
        <v>99</v>
      </c>
      <c r="D54" s="13">
        <v>265</v>
      </c>
      <c r="E54" s="13">
        <v>259</v>
      </c>
      <c r="F54" s="13">
        <v>680</v>
      </c>
      <c r="G54" s="13">
        <v>330</v>
      </c>
      <c r="H54" s="13">
        <v>169</v>
      </c>
      <c r="I54" s="13">
        <v>251</v>
      </c>
      <c r="J54" s="13">
        <v>184</v>
      </c>
      <c r="K54" s="13">
        <v>726</v>
      </c>
      <c r="L54" s="13">
        <v>79</v>
      </c>
      <c r="M54" s="13">
        <v>137</v>
      </c>
      <c r="N54" s="13">
        <v>153</v>
      </c>
      <c r="O54" s="13">
        <v>102</v>
      </c>
      <c r="P54" s="13">
        <v>18</v>
      </c>
      <c r="Q54" s="13">
        <v>39</v>
      </c>
      <c r="R54" s="13">
        <v>437</v>
      </c>
      <c r="S54" s="13">
        <f>SUM(C54:R54)</f>
        <v>3928</v>
      </c>
    </row>
    <row r="55" spans="1:19" ht="13.5">
      <c r="A55" s="14">
        <v>41274</v>
      </c>
      <c r="B55" s="12" t="s">
        <v>22</v>
      </c>
      <c r="C55" s="13">
        <v>124</v>
      </c>
      <c r="D55" s="13">
        <v>265</v>
      </c>
      <c r="E55" s="13">
        <v>273</v>
      </c>
      <c r="F55" s="13">
        <v>660</v>
      </c>
      <c r="G55" s="13">
        <v>350</v>
      </c>
      <c r="H55" s="13">
        <v>175</v>
      </c>
      <c r="I55" s="13">
        <v>258</v>
      </c>
      <c r="J55" s="13">
        <v>207</v>
      </c>
      <c r="K55" s="13">
        <v>760</v>
      </c>
      <c r="L55" s="13">
        <v>65</v>
      </c>
      <c r="M55" s="13">
        <v>122</v>
      </c>
      <c r="N55" s="13">
        <v>142</v>
      </c>
      <c r="O55" s="13">
        <v>112</v>
      </c>
      <c r="P55" s="13">
        <v>21</v>
      </c>
      <c r="Q55" s="13">
        <v>11</v>
      </c>
      <c r="R55" s="13">
        <v>454</v>
      </c>
      <c r="S55" s="13">
        <f>SUM(C55:R55)</f>
        <v>3999</v>
      </c>
    </row>
    <row r="56" spans="1:19" ht="13.5">
      <c r="A56" s="15"/>
      <c r="B56" s="12" t="s">
        <v>23</v>
      </c>
      <c r="C56" s="13">
        <f aca="true" t="shared" si="8" ref="C56:R56">C54+C55</f>
        <v>223</v>
      </c>
      <c r="D56" s="13">
        <f t="shared" si="8"/>
        <v>530</v>
      </c>
      <c r="E56" s="13">
        <f t="shared" si="8"/>
        <v>532</v>
      </c>
      <c r="F56" s="13">
        <f t="shared" si="8"/>
        <v>1340</v>
      </c>
      <c r="G56" s="13">
        <f t="shared" si="8"/>
        <v>680</v>
      </c>
      <c r="H56" s="13">
        <f t="shared" si="8"/>
        <v>344</v>
      </c>
      <c r="I56" s="13">
        <f t="shared" si="8"/>
        <v>509</v>
      </c>
      <c r="J56" s="13">
        <f t="shared" si="8"/>
        <v>391</v>
      </c>
      <c r="K56" s="13">
        <f t="shared" si="8"/>
        <v>1486</v>
      </c>
      <c r="L56" s="13">
        <f t="shared" si="8"/>
        <v>144</v>
      </c>
      <c r="M56" s="13">
        <f t="shared" si="8"/>
        <v>259</v>
      </c>
      <c r="N56" s="13">
        <f t="shared" si="8"/>
        <v>295</v>
      </c>
      <c r="O56" s="13">
        <f t="shared" si="8"/>
        <v>214</v>
      </c>
      <c r="P56" s="13">
        <f t="shared" si="8"/>
        <v>39</v>
      </c>
      <c r="Q56" s="13">
        <f t="shared" si="8"/>
        <v>50</v>
      </c>
      <c r="R56" s="13">
        <f t="shared" si="8"/>
        <v>891</v>
      </c>
      <c r="S56" s="13">
        <f>SUM(C56:R56)</f>
        <v>7927</v>
      </c>
    </row>
    <row r="58" spans="1:19" ht="13.5">
      <c r="A58" s="5"/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79</v>
      </c>
      <c r="D59" s="11">
        <v>171</v>
      </c>
      <c r="E59" s="11">
        <v>182</v>
      </c>
      <c r="F59" s="11">
        <v>509</v>
      </c>
      <c r="G59" s="11">
        <v>275</v>
      </c>
      <c r="H59" s="11">
        <v>130</v>
      </c>
      <c r="I59" s="11">
        <v>177</v>
      </c>
      <c r="J59" s="11">
        <v>144</v>
      </c>
      <c r="K59" s="11">
        <v>501</v>
      </c>
      <c r="L59" s="11">
        <v>53</v>
      </c>
      <c r="M59" s="11">
        <v>97</v>
      </c>
      <c r="N59" s="11">
        <v>103</v>
      </c>
      <c r="O59" s="11">
        <v>93</v>
      </c>
      <c r="P59" s="11">
        <v>20</v>
      </c>
      <c r="Q59" s="11">
        <v>50</v>
      </c>
      <c r="R59" s="11">
        <v>435</v>
      </c>
      <c r="S59" s="11">
        <f>SUM(C59:R59)</f>
        <v>3019</v>
      </c>
    </row>
    <row r="60" spans="1:19" ht="13.5">
      <c r="A60" s="25" t="s">
        <v>27</v>
      </c>
      <c r="B60" s="12" t="s">
        <v>21</v>
      </c>
      <c r="C60" s="13">
        <v>99</v>
      </c>
      <c r="D60" s="13">
        <v>264</v>
      </c>
      <c r="E60" s="13">
        <v>258</v>
      </c>
      <c r="F60" s="13">
        <v>680</v>
      </c>
      <c r="G60" s="13">
        <v>330</v>
      </c>
      <c r="H60" s="13">
        <v>169</v>
      </c>
      <c r="I60" s="13">
        <v>252</v>
      </c>
      <c r="J60" s="13">
        <v>183</v>
      </c>
      <c r="K60" s="13">
        <v>726</v>
      </c>
      <c r="L60" s="13">
        <v>78</v>
      </c>
      <c r="M60" s="13">
        <v>137</v>
      </c>
      <c r="N60" s="13">
        <v>153</v>
      </c>
      <c r="O60" s="13">
        <v>102</v>
      </c>
      <c r="P60" s="13">
        <v>18</v>
      </c>
      <c r="Q60" s="13">
        <v>39</v>
      </c>
      <c r="R60" s="13">
        <v>436</v>
      </c>
      <c r="S60" s="13">
        <f>SUM(C60:R60)</f>
        <v>3924</v>
      </c>
    </row>
    <row r="61" spans="1:19" ht="13.5">
      <c r="A61" s="14">
        <v>41305</v>
      </c>
      <c r="B61" s="12" t="s">
        <v>22</v>
      </c>
      <c r="C61" s="13">
        <v>124</v>
      </c>
      <c r="D61" s="13">
        <v>265</v>
      </c>
      <c r="E61" s="13">
        <v>273</v>
      </c>
      <c r="F61" s="13">
        <v>662</v>
      </c>
      <c r="G61" s="13">
        <v>351</v>
      </c>
      <c r="H61" s="13">
        <v>173</v>
      </c>
      <c r="I61" s="13">
        <v>258</v>
      </c>
      <c r="J61" s="13">
        <v>207</v>
      </c>
      <c r="K61" s="13">
        <v>759</v>
      </c>
      <c r="L61" s="13">
        <v>65</v>
      </c>
      <c r="M61" s="13">
        <v>120</v>
      </c>
      <c r="N61" s="13">
        <v>142</v>
      </c>
      <c r="O61" s="13">
        <v>111</v>
      </c>
      <c r="P61" s="13">
        <v>21</v>
      </c>
      <c r="Q61" s="13">
        <v>11</v>
      </c>
      <c r="R61" s="13">
        <v>455</v>
      </c>
      <c r="S61" s="13">
        <f>SUM(C61:R61)</f>
        <v>3997</v>
      </c>
    </row>
    <row r="62" spans="1:19" ht="13.5">
      <c r="A62" s="15"/>
      <c r="B62" s="12" t="s">
        <v>23</v>
      </c>
      <c r="C62" s="13">
        <f aca="true" t="shared" si="9" ref="C62:R62">C60+C61</f>
        <v>223</v>
      </c>
      <c r="D62" s="13">
        <f t="shared" si="9"/>
        <v>529</v>
      </c>
      <c r="E62" s="13">
        <f t="shared" si="9"/>
        <v>531</v>
      </c>
      <c r="F62" s="13">
        <f t="shared" si="9"/>
        <v>1342</v>
      </c>
      <c r="G62" s="13">
        <f t="shared" si="9"/>
        <v>681</v>
      </c>
      <c r="H62" s="13">
        <f t="shared" si="9"/>
        <v>342</v>
      </c>
      <c r="I62" s="13">
        <f t="shared" si="9"/>
        <v>510</v>
      </c>
      <c r="J62" s="13">
        <f t="shared" si="9"/>
        <v>390</v>
      </c>
      <c r="K62" s="13">
        <f t="shared" si="9"/>
        <v>1485</v>
      </c>
      <c r="L62" s="13">
        <f t="shared" si="9"/>
        <v>143</v>
      </c>
      <c r="M62" s="13">
        <f t="shared" si="9"/>
        <v>257</v>
      </c>
      <c r="N62" s="13">
        <f t="shared" si="9"/>
        <v>295</v>
      </c>
      <c r="O62" s="13">
        <f t="shared" si="9"/>
        <v>213</v>
      </c>
      <c r="P62" s="13">
        <f t="shared" si="9"/>
        <v>39</v>
      </c>
      <c r="Q62" s="13">
        <f t="shared" si="9"/>
        <v>50</v>
      </c>
      <c r="R62" s="13">
        <f t="shared" si="9"/>
        <v>891</v>
      </c>
      <c r="S62" s="13">
        <f>SUM(C62:R62)</f>
        <v>7921</v>
      </c>
    </row>
    <row r="64" spans="1:19" ht="13.5">
      <c r="A64" s="5"/>
      <c r="B64" s="6" t="s">
        <v>3</v>
      </c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79</v>
      </c>
      <c r="D65" s="11">
        <v>171</v>
      </c>
      <c r="E65" s="11">
        <v>182</v>
      </c>
      <c r="F65" s="11">
        <v>510</v>
      </c>
      <c r="G65" s="11">
        <v>276</v>
      </c>
      <c r="H65" s="11">
        <v>130</v>
      </c>
      <c r="I65" s="11">
        <v>178</v>
      </c>
      <c r="J65" s="11">
        <v>143</v>
      </c>
      <c r="K65" s="11">
        <v>500</v>
      </c>
      <c r="L65" s="11">
        <v>52</v>
      </c>
      <c r="M65" s="11">
        <v>97</v>
      </c>
      <c r="N65" s="11">
        <v>105</v>
      </c>
      <c r="O65" s="11">
        <v>93</v>
      </c>
      <c r="P65" s="11">
        <v>20</v>
      </c>
      <c r="Q65" s="11">
        <v>48</v>
      </c>
      <c r="R65" s="11">
        <v>436</v>
      </c>
      <c r="S65" s="11">
        <f>SUM(C65:R65)</f>
        <v>3020</v>
      </c>
    </row>
    <row r="66" spans="1:19" ht="13.5">
      <c r="A66" s="25" t="s">
        <v>27</v>
      </c>
      <c r="B66" s="12" t="s">
        <v>21</v>
      </c>
      <c r="C66" s="13">
        <v>99</v>
      </c>
      <c r="D66" s="13">
        <v>264</v>
      </c>
      <c r="E66" s="13">
        <v>255</v>
      </c>
      <c r="F66" s="13">
        <v>678</v>
      </c>
      <c r="G66" s="13">
        <v>329</v>
      </c>
      <c r="H66" s="13">
        <v>169</v>
      </c>
      <c r="I66" s="13">
        <v>253</v>
      </c>
      <c r="J66" s="13">
        <v>183</v>
      </c>
      <c r="K66" s="13">
        <v>724</v>
      </c>
      <c r="L66" s="13">
        <v>78</v>
      </c>
      <c r="M66" s="13">
        <v>131</v>
      </c>
      <c r="N66" s="13">
        <v>154</v>
      </c>
      <c r="O66" s="13">
        <v>102</v>
      </c>
      <c r="P66" s="13">
        <v>18</v>
      </c>
      <c r="Q66" s="13">
        <v>38</v>
      </c>
      <c r="R66" s="13">
        <v>438</v>
      </c>
      <c r="S66" s="13">
        <f>SUM(C66:R66)</f>
        <v>3913</v>
      </c>
    </row>
    <row r="67" spans="1:19" ht="13.5">
      <c r="A67" s="14">
        <v>41333</v>
      </c>
      <c r="B67" s="12" t="s">
        <v>22</v>
      </c>
      <c r="C67" s="13">
        <v>124</v>
      </c>
      <c r="D67" s="13">
        <v>264</v>
      </c>
      <c r="E67" s="13">
        <v>273</v>
      </c>
      <c r="F67" s="13">
        <v>660</v>
      </c>
      <c r="G67" s="13">
        <v>350</v>
      </c>
      <c r="H67" s="13">
        <v>172</v>
      </c>
      <c r="I67" s="13">
        <v>260</v>
      </c>
      <c r="J67" s="13">
        <v>201</v>
      </c>
      <c r="K67" s="13">
        <v>758</v>
      </c>
      <c r="L67" s="13">
        <v>63</v>
      </c>
      <c r="M67" s="13">
        <v>118</v>
      </c>
      <c r="N67" s="13">
        <v>142</v>
      </c>
      <c r="O67" s="13">
        <v>112</v>
      </c>
      <c r="P67" s="13">
        <v>21</v>
      </c>
      <c r="Q67" s="13">
        <v>10</v>
      </c>
      <c r="R67" s="13">
        <v>455</v>
      </c>
      <c r="S67" s="13">
        <f>SUM(C67:R67)</f>
        <v>3983</v>
      </c>
    </row>
    <row r="68" spans="1:19" ht="13.5">
      <c r="A68" s="15"/>
      <c r="B68" s="12" t="s">
        <v>23</v>
      </c>
      <c r="C68" s="13">
        <f aca="true" t="shared" si="10" ref="C68:R68">C66+C67</f>
        <v>223</v>
      </c>
      <c r="D68" s="13">
        <f t="shared" si="10"/>
        <v>528</v>
      </c>
      <c r="E68" s="13">
        <f t="shared" si="10"/>
        <v>528</v>
      </c>
      <c r="F68" s="13">
        <f t="shared" si="10"/>
        <v>1338</v>
      </c>
      <c r="G68" s="13">
        <f t="shared" si="10"/>
        <v>679</v>
      </c>
      <c r="H68" s="13">
        <f t="shared" si="10"/>
        <v>341</v>
      </c>
      <c r="I68" s="13">
        <f t="shared" si="10"/>
        <v>513</v>
      </c>
      <c r="J68" s="13">
        <f t="shared" si="10"/>
        <v>384</v>
      </c>
      <c r="K68" s="13">
        <f t="shared" si="10"/>
        <v>1482</v>
      </c>
      <c r="L68" s="13">
        <f t="shared" si="10"/>
        <v>141</v>
      </c>
      <c r="M68" s="13">
        <f t="shared" si="10"/>
        <v>249</v>
      </c>
      <c r="N68" s="13">
        <f t="shared" si="10"/>
        <v>296</v>
      </c>
      <c r="O68" s="13">
        <f t="shared" si="10"/>
        <v>214</v>
      </c>
      <c r="P68" s="13">
        <f t="shared" si="10"/>
        <v>39</v>
      </c>
      <c r="Q68" s="13">
        <f t="shared" si="10"/>
        <v>48</v>
      </c>
      <c r="R68" s="13">
        <f t="shared" si="10"/>
        <v>893</v>
      </c>
      <c r="S68" s="13">
        <f>SUM(C68:R68)</f>
        <v>7896</v>
      </c>
    </row>
    <row r="70" spans="1:19" ht="13.5">
      <c r="A70" s="5"/>
      <c r="B70" s="6" t="s">
        <v>3</v>
      </c>
      <c r="C70" s="7" t="s">
        <v>4</v>
      </c>
      <c r="D70" s="7" t="s">
        <v>5</v>
      </c>
      <c r="E70" s="7" t="s">
        <v>6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79</v>
      </c>
      <c r="D71" s="11">
        <v>172</v>
      </c>
      <c r="E71" s="11">
        <v>183</v>
      </c>
      <c r="F71" s="11">
        <v>510</v>
      </c>
      <c r="G71" s="11">
        <v>275</v>
      </c>
      <c r="H71" s="11">
        <v>130</v>
      </c>
      <c r="I71" s="11">
        <v>177</v>
      </c>
      <c r="J71" s="11">
        <v>146</v>
      </c>
      <c r="K71" s="11">
        <v>505</v>
      </c>
      <c r="L71" s="11">
        <v>52</v>
      </c>
      <c r="M71" s="11">
        <v>97</v>
      </c>
      <c r="N71" s="11">
        <v>105</v>
      </c>
      <c r="O71" s="11">
        <v>93</v>
      </c>
      <c r="P71" s="11">
        <v>16</v>
      </c>
      <c r="Q71" s="11">
        <v>25</v>
      </c>
      <c r="R71" s="11">
        <v>436</v>
      </c>
      <c r="S71" s="11">
        <f>SUM(C71:R71)</f>
        <v>3001</v>
      </c>
    </row>
    <row r="72" spans="1:19" ht="13.5">
      <c r="A72" s="25" t="s">
        <v>27</v>
      </c>
      <c r="B72" s="12" t="s">
        <v>21</v>
      </c>
      <c r="C72" s="13">
        <v>99</v>
      </c>
      <c r="D72" s="13">
        <v>261</v>
      </c>
      <c r="E72" s="13">
        <v>252</v>
      </c>
      <c r="F72" s="13">
        <v>688</v>
      </c>
      <c r="G72" s="13">
        <v>330</v>
      </c>
      <c r="H72" s="13">
        <v>169</v>
      </c>
      <c r="I72" s="13">
        <v>251</v>
      </c>
      <c r="J72" s="13">
        <v>184</v>
      </c>
      <c r="K72" s="13">
        <v>724</v>
      </c>
      <c r="L72" s="13">
        <v>78</v>
      </c>
      <c r="M72" s="13">
        <v>131</v>
      </c>
      <c r="N72" s="13">
        <v>155</v>
      </c>
      <c r="O72" s="13">
        <v>102</v>
      </c>
      <c r="P72" s="13">
        <v>15</v>
      </c>
      <c r="Q72" s="13">
        <v>22</v>
      </c>
      <c r="R72" s="13">
        <v>438</v>
      </c>
      <c r="S72" s="13">
        <f>SUM(C72:R72)</f>
        <v>3899</v>
      </c>
    </row>
    <row r="73" spans="1:19" ht="13.5">
      <c r="A73" s="14">
        <v>41364</v>
      </c>
      <c r="B73" s="12" t="s">
        <v>22</v>
      </c>
      <c r="C73" s="13">
        <v>124</v>
      </c>
      <c r="D73" s="13">
        <v>263</v>
      </c>
      <c r="E73" s="13">
        <v>271</v>
      </c>
      <c r="F73" s="13">
        <v>655</v>
      </c>
      <c r="G73" s="13">
        <v>349</v>
      </c>
      <c r="H73" s="13">
        <v>172</v>
      </c>
      <c r="I73" s="13">
        <v>258</v>
      </c>
      <c r="J73" s="13">
        <v>204</v>
      </c>
      <c r="K73" s="13">
        <v>754</v>
      </c>
      <c r="L73" s="13">
        <v>63</v>
      </c>
      <c r="M73" s="13">
        <v>118</v>
      </c>
      <c r="N73" s="13">
        <v>142</v>
      </c>
      <c r="O73" s="13">
        <v>107</v>
      </c>
      <c r="P73" s="13">
        <v>17</v>
      </c>
      <c r="Q73" s="13">
        <v>3</v>
      </c>
      <c r="R73" s="13">
        <v>451</v>
      </c>
      <c r="S73" s="13">
        <f>SUM(C73:R73)</f>
        <v>3951</v>
      </c>
    </row>
    <row r="74" spans="1:19" ht="13.5">
      <c r="A74" s="15"/>
      <c r="B74" s="12" t="s">
        <v>23</v>
      </c>
      <c r="C74" s="13">
        <f aca="true" t="shared" si="11" ref="C74:R74">C72+C73</f>
        <v>223</v>
      </c>
      <c r="D74" s="13">
        <f t="shared" si="11"/>
        <v>524</v>
      </c>
      <c r="E74" s="13">
        <f t="shared" si="11"/>
        <v>523</v>
      </c>
      <c r="F74" s="13">
        <f t="shared" si="11"/>
        <v>1343</v>
      </c>
      <c r="G74" s="13">
        <f t="shared" si="11"/>
        <v>679</v>
      </c>
      <c r="H74" s="13">
        <f t="shared" si="11"/>
        <v>341</v>
      </c>
      <c r="I74" s="13">
        <f t="shared" si="11"/>
        <v>509</v>
      </c>
      <c r="J74" s="13">
        <f t="shared" si="11"/>
        <v>388</v>
      </c>
      <c r="K74" s="13">
        <f t="shared" si="11"/>
        <v>1478</v>
      </c>
      <c r="L74" s="13">
        <f t="shared" si="11"/>
        <v>141</v>
      </c>
      <c r="M74" s="13">
        <f t="shared" si="11"/>
        <v>249</v>
      </c>
      <c r="N74" s="13">
        <f t="shared" si="11"/>
        <v>297</v>
      </c>
      <c r="O74" s="13">
        <f t="shared" si="11"/>
        <v>209</v>
      </c>
      <c r="P74" s="13">
        <f t="shared" si="11"/>
        <v>32</v>
      </c>
      <c r="Q74" s="13">
        <f t="shared" si="11"/>
        <v>25</v>
      </c>
      <c r="R74" s="13">
        <f t="shared" si="11"/>
        <v>889</v>
      </c>
      <c r="S74" s="13">
        <f>SUM(C74:R74)</f>
        <v>7850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49">
      <selection activeCell="A1" sqref="A1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/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78</v>
      </c>
      <c r="D5" s="11">
        <v>168</v>
      </c>
      <c r="E5" s="11">
        <v>178</v>
      </c>
      <c r="F5" s="11">
        <v>501</v>
      </c>
      <c r="G5" s="11">
        <v>274</v>
      </c>
      <c r="H5" s="11">
        <v>130</v>
      </c>
      <c r="I5" s="11">
        <v>168</v>
      </c>
      <c r="J5" s="11">
        <v>147</v>
      </c>
      <c r="K5" s="11">
        <v>480</v>
      </c>
      <c r="L5" s="11">
        <v>56</v>
      </c>
      <c r="M5" s="11">
        <v>98</v>
      </c>
      <c r="N5" s="11">
        <v>100</v>
      </c>
      <c r="O5" s="11">
        <v>92</v>
      </c>
      <c r="P5" s="11">
        <v>24</v>
      </c>
      <c r="Q5" s="11">
        <v>68</v>
      </c>
      <c r="R5" s="11">
        <v>392</v>
      </c>
      <c r="S5" s="11">
        <f>SUM(C5:R5)</f>
        <v>2954</v>
      </c>
    </row>
    <row r="6" spans="1:19" ht="13.5">
      <c r="A6" s="25" t="s">
        <v>24</v>
      </c>
      <c r="B6" s="12" t="s">
        <v>21</v>
      </c>
      <c r="C6" s="13">
        <v>100</v>
      </c>
      <c r="D6" s="13">
        <v>271</v>
      </c>
      <c r="E6" s="13">
        <v>262</v>
      </c>
      <c r="F6" s="13">
        <v>697</v>
      </c>
      <c r="G6" s="13">
        <v>337</v>
      </c>
      <c r="H6" s="13">
        <v>177</v>
      </c>
      <c r="I6" s="13">
        <v>243</v>
      </c>
      <c r="J6" s="13">
        <v>191</v>
      </c>
      <c r="K6" s="13">
        <v>731</v>
      </c>
      <c r="L6" s="13">
        <v>81</v>
      </c>
      <c r="M6" s="13">
        <v>140</v>
      </c>
      <c r="N6" s="13">
        <v>154</v>
      </c>
      <c r="O6" s="13">
        <v>101</v>
      </c>
      <c r="P6" s="13">
        <v>26</v>
      </c>
      <c r="Q6" s="13">
        <v>49</v>
      </c>
      <c r="R6" s="13">
        <v>395</v>
      </c>
      <c r="S6" s="13">
        <f>SUM(C6:R6)</f>
        <v>3955</v>
      </c>
    </row>
    <row r="7" spans="1:19" ht="13.5">
      <c r="A7" s="14">
        <v>40663</v>
      </c>
      <c r="B7" s="12" t="s">
        <v>22</v>
      </c>
      <c r="C7" s="13">
        <v>122</v>
      </c>
      <c r="D7" s="13">
        <v>264</v>
      </c>
      <c r="E7" s="13">
        <v>272</v>
      </c>
      <c r="F7" s="13">
        <v>676</v>
      </c>
      <c r="G7" s="13">
        <v>347</v>
      </c>
      <c r="H7" s="13">
        <v>179</v>
      </c>
      <c r="I7" s="13">
        <v>261</v>
      </c>
      <c r="J7" s="13">
        <v>206</v>
      </c>
      <c r="K7" s="13">
        <v>758</v>
      </c>
      <c r="L7" s="13">
        <v>68</v>
      </c>
      <c r="M7" s="13">
        <v>120</v>
      </c>
      <c r="N7" s="13">
        <v>135</v>
      </c>
      <c r="O7" s="13">
        <v>108</v>
      </c>
      <c r="P7" s="13">
        <v>23</v>
      </c>
      <c r="Q7" s="13">
        <v>19</v>
      </c>
      <c r="R7" s="13">
        <v>409</v>
      </c>
      <c r="S7" s="13">
        <f>SUM(C7:R7)</f>
        <v>3967</v>
      </c>
    </row>
    <row r="8" spans="1:19" ht="13.5">
      <c r="A8" s="15"/>
      <c r="B8" s="12" t="s">
        <v>23</v>
      </c>
      <c r="C8" s="13">
        <f aca="true" t="shared" si="0" ref="C8:R8">C6+C7</f>
        <v>222</v>
      </c>
      <c r="D8" s="13">
        <f t="shared" si="0"/>
        <v>535</v>
      </c>
      <c r="E8" s="13">
        <f t="shared" si="0"/>
        <v>534</v>
      </c>
      <c r="F8" s="13">
        <f t="shared" si="0"/>
        <v>1373</v>
      </c>
      <c r="G8" s="13">
        <f t="shared" si="0"/>
        <v>684</v>
      </c>
      <c r="H8" s="13">
        <f t="shared" si="0"/>
        <v>356</v>
      </c>
      <c r="I8" s="13">
        <f t="shared" si="0"/>
        <v>504</v>
      </c>
      <c r="J8" s="13">
        <f t="shared" si="0"/>
        <v>397</v>
      </c>
      <c r="K8" s="13">
        <f t="shared" si="0"/>
        <v>1489</v>
      </c>
      <c r="L8" s="13">
        <f t="shared" si="0"/>
        <v>149</v>
      </c>
      <c r="M8" s="13">
        <f t="shared" si="0"/>
        <v>260</v>
      </c>
      <c r="N8" s="13">
        <f t="shared" si="0"/>
        <v>289</v>
      </c>
      <c r="O8" s="13">
        <f t="shared" si="0"/>
        <v>209</v>
      </c>
      <c r="P8" s="13">
        <f t="shared" si="0"/>
        <v>49</v>
      </c>
      <c r="Q8" s="13">
        <f t="shared" si="0"/>
        <v>68</v>
      </c>
      <c r="R8" s="13">
        <f t="shared" si="0"/>
        <v>804</v>
      </c>
      <c r="S8" s="13">
        <f>SUM(C8:R8)</f>
        <v>7922</v>
      </c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78</v>
      </c>
      <c r="D11" s="11">
        <v>169</v>
      </c>
      <c r="E11" s="11">
        <v>177</v>
      </c>
      <c r="F11" s="11">
        <v>501</v>
      </c>
      <c r="G11" s="11">
        <v>276</v>
      </c>
      <c r="H11" s="11">
        <v>130</v>
      </c>
      <c r="I11" s="11">
        <v>170</v>
      </c>
      <c r="J11" s="11">
        <v>147</v>
      </c>
      <c r="K11" s="11">
        <v>480</v>
      </c>
      <c r="L11" s="11">
        <v>57</v>
      </c>
      <c r="M11" s="11">
        <v>96</v>
      </c>
      <c r="N11" s="11">
        <v>100</v>
      </c>
      <c r="O11" s="11">
        <v>93</v>
      </c>
      <c r="P11" s="11">
        <v>24</v>
      </c>
      <c r="Q11" s="11">
        <v>67</v>
      </c>
      <c r="R11" s="11">
        <v>396</v>
      </c>
      <c r="S11" s="11">
        <f>SUM(C11:R11)</f>
        <v>2961</v>
      </c>
    </row>
    <row r="12" spans="1:19" ht="13.5">
      <c r="A12" s="25" t="s">
        <v>24</v>
      </c>
      <c r="B12" s="12" t="s">
        <v>21</v>
      </c>
      <c r="C12" s="13">
        <v>100</v>
      </c>
      <c r="D12" s="13">
        <v>270</v>
      </c>
      <c r="E12" s="13">
        <v>261</v>
      </c>
      <c r="F12" s="13">
        <v>696</v>
      </c>
      <c r="G12" s="13">
        <v>339</v>
      </c>
      <c r="H12" s="13">
        <v>177</v>
      </c>
      <c r="I12" s="13">
        <v>243</v>
      </c>
      <c r="J12" s="13">
        <v>191</v>
      </c>
      <c r="K12" s="13">
        <v>729</v>
      </c>
      <c r="L12" s="13">
        <v>81</v>
      </c>
      <c r="M12" s="13">
        <v>138</v>
      </c>
      <c r="N12" s="13">
        <v>154</v>
      </c>
      <c r="O12" s="13">
        <v>102</v>
      </c>
      <c r="P12" s="13">
        <v>26</v>
      </c>
      <c r="Q12" s="13">
        <v>48</v>
      </c>
      <c r="R12" s="13">
        <v>398</v>
      </c>
      <c r="S12" s="13">
        <f>SUM(C12:R12)</f>
        <v>3953</v>
      </c>
    </row>
    <row r="13" spans="1:19" ht="13.5">
      <c r="A13" s="14">
        <v>40694</v>
      </c>
      <c r="B13" s="12" t="s">
        <v>22</v>
      </c>
      <c r="C13" s="13">
        <v>123</v>
      </c>
      <c r="D13" s="13">
        <v>265</v>
      </c>
      <c r="E13" s="13">
        <v>272</v>
      </c>
      <c r="F13" s="13">
        <v>675</v>
      </c>
      <c r="G13" s="13">
        <v>348</v>
      </c>
      <c r="H13" s="13">
        <v>178</v>
      </c>
      <c r="I13" s="13">
        <v>263</v>
      </c>
      <c r="J13" s="13">
        <v>207</v>
      </c>
      <c r="K13" s="13">
        <v>762</v>
      </c>
      <c r="L13" s="13">
        <v>68</v>
      </c>
      <c r="M13" s="13">
        <v>121</v>
      </c>
      <c r="N13" s="13">
        <v>137</v>
      </c>
      <c r="O13" s="13">
        <v>107</v>
      </c>
      <c r="P13" s="13">
        <v>23</v>
      </c>
      <c r="Q13" s="13">
        <v>19</v>
      </c>
      <c r="R13" s="13">
        <v>410</v>
      </c>
      <c r="S13" s="13">
        <f>SUM(C13:R13)</f>
        <v>3978</v>
      </c>
    </row>
    <row r="14" spans="1:19" ht="13.5">
      <c r="A14" s="15"/>
      <c r="B14" s="12" t="s">
        <v>23</v>
      </c>
      <c r="C14" s="13">
        <f aca="true" t="shared" si="1" ref="C14:R14">C12+C13</f>
        <v>223</v>
      </c>
      <c r="D14" s="13">
        <f t="shared" si="1"/>
        <v>535</v>
      </c>
      <c r="E14" s="13">
        <f t="shared" si="1"/>
        <v>533</v>
      </c>
      <c r="F14" s="13">
        <f t="shared" si="1"/>
        <v>1371</v>
      </c>
      <c r="G14" s="13">
        <f t="shared" si="1"/>
        <v>687</v>
      </c>
      <c r="H14" s="13">
        <f t="shared" si="1"/>
        <v>355</v>
      </c>
      <c r="I14" s="13">
        <f t="shared" si="1"/>
        <v>506</v>
      </c>
      <c r="J14" s="13">
        <f t="shared" si="1"/>
        <v>398</v>
      </c>
      <c r="K14" s="13">
        <f t="shared" si="1"/>
        <v>1491</v>
      </c>
      <c r="L14" s="13">
        <f t="shared" si="1"/>
        <v>149</v>
      </c>
      <c r="M14" s="13">
        <f t="shared" si="1"/>
        <v>259</v>
      </c>
      <c r="N14" s="13">
        <f t="shared" si="1"/>
        <v>291</v>
      </c>
      <c r="O14" s="13">
        <f t="shared" si="1"/>
        <v>209</v>
      </c>
      <c r="P14" s="13">
        <f t="shared" si="1"/>
        <v>49</v>
      </c>
      <c r="Q14" s="13">
        <f t="shared" si="1"/>
        <v>67</v>
      </c>
      <c r="R14" s="13">
        <f t="shared" si="1"/>
        <v>808</v>
      </c>
      <c r="S14" s="13">
        <f>SUM(C14:R14)</f>
        <v>7931</v>
      </c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78</v>
      </c>
      <c r="D17" s="11">
        <v>169</v>
      </c>
      <c r="E17" s="11">
        <v>177</v>
      </c>
      <c r="F17" s="11">
        <v>501</v>
      </c>
      <c r="G17" s="11">
        <v>276</v>
      </c>
      <c r="H17" s="11">
        <v>130</v>
      </c>
      <c r="I17" s="11">
        <v>171</v>
      </c>
      <c r="J17" s="11">
        <v>147</v>
      </c>
      <c r="K17" s="11">
        <v>480</v>
      </c>
      <c r="L17" s="11">
        <v>57</v>
      </c>
      <c r="M17" s="11">
        <v>95</v>
      </c>
      <c r="N17" s="11">
        <v>101</v>
      </c>
      <c r="O17" s="11">
        <v>92</v>
      </c>
      <c r="P17" s="11">
        <v>24</v>
      </c>
      <c r="Q17" s="11">
        <v>65</v>
      </c>
      <c r="R17" s="11">
        <v>396</v>
      </c>
      <c r="S17" s="11">
        <f>SUM(C17:R17)</f>
        <v>2959</v>
      </c>
    </row>
    <row r="18" spans="1:19" ht="13.5">
      <c r="A18" s="25" t="s">
        <v>24</v>
      </c>
      <c r="B18" s="12" t="s">
        <v>21</v>
      </c>
      <c r="C18" s="13">
        <v>100</v>
      </c>
      <c r="D18" s="13">
        <v>273</v>
      </c>
      <c r="E18" s="13">
        <v>262</v>
      </c>
      <c r="F18" s="13">
        <v>687</v>
      </c>
      <c r="G18" s="13">
        <v>338</v>
      </c>
      <c r="H18" s="13">
        <v>176</v>
      </c>
      <c r="I18" s="13">
        <v>243</v>
      </c>
      <c r="J18" s="13">
        <v>190</v>
      </c>
      <c r="K18" s="13">
        <v>725</v>
      </c>
      <c r="L18" s="13">
        <v>81</v>
      </c>
      <c r="M18" s="13">
        <v>137</v>
      </c>
      <c r="N18" s="13">
        <v>153</v>
      </c>
      <c r="O18" s="13">
        <v>102</v>
      </c>
      <c r="P18" s="13">
        <v>26</v>
      </c>
      <c r="Q18" s="13">
        <v>47</v>
      </c>
      <c r="R18" s="13">
        <v>397</v>
      </c>
      <c r="S18" s="13">
        <f>SUM(C18:R18)</f>
        <v>3937</v>
      </c>
    </row>
    <row r="19" spans="1:19" ht="13.5">
      <c r="A19" s="14">
        <v>40724</v>
      </c>
      <c r="B19" s="12" t="s">
        <v>22</v>
      </c>
      <c r="C19" s="13">
        <v>123</v>
      </c>
      <c r="D19" s="13">
        <v>268</v>
      </c>
      <c r="E19" s="13">
        <v>272</v>
      </c>
      <c r="F19" s="13">
        <v>670</v>
      </c>
      <c r="G19" s="13">
        <v>348</v>
      </c>
      <c r="H19" s="13">
        <v>177</v>
      </c>
      <c r="I19" s="13">
        <v>261</v>
      </c>
      <c r="J19" s="13">
        <v>205</v>
      </c>
      <c r="K19" s="13">
        <v>763</v>
      </c>
      <c r="L19" s="13">
        <v>67</v>
      </c>
      <c r="M19" s="13">
        <v>119</v>
      </c>
      <c r="N19" s="13">
        <v>137</v>
      </c>
      <c r="O19" s="13">
        <v>108</v>
      </c>
      <c r="P19" s="13">
        <v>23</v>
      </c>
      <c r="Q19" s="13">
        <v>18</v>
      </c>
      <c r="R19" s="13">
        <v>411</v>
      </c>
      <c r="S19" s="13">
        <f>SUM(C19:R19)</f>
        <v>3970</v>
      </c>
    </row>
    <row r="20" spans="1:19" ht="13.5">
      <c r="A20" s="15"/>
      <c r="B20" s="12" t="s">
        <v>23</v>
      </c>
      <c r="C20" s="13">
        <f aca="true" t="shared" si="2" ref="C20:R20">C18+C19</f>
        <v>223</v>
      </c>
      <c r="D20" s="13">
        <f t="shared" si="2"/>
        <v>541</v>
      </c>
      <c r="E20" s="13">
        <f t="shared" si="2"/>
        <v>534</v>
      </c>
      <c r="F20" s="13">
        <f t="shared" si="2"/>
        <v>1357</v>
      </c>
      <c r="G20" s="13">
        <f t="shared" si="2"/>
        <v>686</v>
      </c>
      <c r="H20" s="13">
        <f t="shared" si="2"/>
        <v>353</v>
      </c>
      <c r="I20" s="13">
        <f t="shared" si="2"/>
        <v>504</v>
      </c>
      <c r="J20" s="13">
        <f t="shared" si="2"/>
        <v>395</v>
      </c>
      <c r="K20" s="13">
        <f t="shared" si="2"/>
        <v>1488</v>
      </c>
      <c r="L20" s="13">
        <f t="shared" si="2"/>
        <v>148</v>
      </c>
      <c r="M20" s="13">
        <f t="shared" si="2"/>
        <v>256</v>
      </c>
      <c r="N20" s="13">
        <f t="shared" si="2"/>
        <v>290</v>
      </c>
      <c r="O20" s="13">
        <f t="shared" si="2"/>
        <v>210</v>
      </c>
      <c r="P20" s="13">
        <f t="shared" si="2"/>
        <v>49</v>
      </c>
      <c r="Q20" s="13">
        <f t="shared" si="2"/>
        <v>65</v>
      </c>
      <c r="R20" s="13">
        <f t="shared" si="2"/>
        <v>808</v>
      </c>
      <c r="S20" s="13">
        <f>SUM(C20:R20)</f>
        <v>7907</v>
      </c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78</v>
      </c>
      <c r="D23" s="11">
        <v>170</v>
      </c>
      <c r="E23" s="11">
        <v>177</v>
      </c>
      <c r="F23" s="11">
        <v>502</v>
      </c>
      <c r="G23" s="11">
        <v>276</v>
      </c>
      <c r="H23" s="11">
        <v>131</v>
      </c>
      <c r="I23" s="11">
        <v>173</v>
      </c>
      <c r="J23" s="11">
        <v>148</v>
      </c>
      <c r="K23" s="11">
        <v>480</v>
      </c>
      <c r="L23" s="11">
        <v>57</v>
      </c>
      <c r="M23" s="11">
        <v>95</v>
      </c>
      <c r="N23" s="11">
        <v>101</v>
      </c>
      <c r="O23" s="11">
        <v>92</v>
      </c>
      <c r="P23" s="11">
        <v>24</v>
      </c>
      <c r="Q23" s="11">
        <v>61</v>
      </c>
      <c r="R23" s="11">
        <v>396</v>
      </c>
      <c r="S23" s="11">
        <f>SUM(C23:R23)</f>
        <v>2961</v>
      </c>
    </row>
    <row r="24" spans="1:19" ht="13.5">
      <c r="A24" s="25" t="s">
        <v>24</v>
      </c>
      <c r="B24" s="12" t="s">
        <v>21</v>
      </c>
      <c r="C24" s="13">
        <v>101</v>
      </c>
      <c r="D24" s="13">
        <v>273</v>
      </c>
      <c r="E24" s="13">
        <v>261</v>
      </c>
      <c r="F24" s="13">
        <v>686</v>
      </c>
      <c r="G24" s="13">
        <v>338</v>
      </c>
      <c r="H24" s="13">
        <v>176</v>
      </c>
      <c r="I24" s="13">
        <v>246</v>
      </c>
      <c r="J24" s="13">
        <v>192</v>
      </c>
      <c r="K24" s="13">
        <v>728</v>
      </c>
      <c r="L24" s="13">
        <v>81</v>
      </c>
      <c r="M24" s="13">
        <v>137</v>
      </c>
      <c r="N24" s="13">
        <v>153</v>
      </c>
      <c r="O24" s="13">
        <v>101</v>
      </c>
      <c r="P24" s="13">
        <v>26</v>
      </c>
      <c r="Q24" s="13">
        <v>43</v>
      </c>
      <c r="R24" s="13">
        <v>397</v>
      </c>
      <c r="S24" s="13">
        <f>SUM(C24:R24)</f>
        <v>3939</v>
      </c>
    </row>
    <row r="25" spans="1:19" ht="13.5">
      <c r="A25" s="14">
        <v>40755</v>
      </c>
      <c r="B25" s="12" t="s">
        <v>22</v>
      </c>
      <c r="C25" s="13">
        <v>122</v>
      </c>
      <c r="D25" s="13">
        <v>268</v>
      </c>
      <c r="E25" s="13">
        <v>272</v>
      </c>
      <c r="F25" s="13">
        <v>668</v>
      </c>
      <c r="G25" s="13">
        <v>349</v>
      </c>
      <c r="H25" s="13">
        <v>178</v>
      </c>
      <c r="I25" s="13">
        <v>264</v>
      </c>
      <c r="J25" s="13">
        <v>205</v>
      </c>
      <c r="K25" s="13">
        <v>764</v>
      </c>
      <c r="L25" s="13">
        <v>67</v>
      </c>
      <c r="M25" s="13">
        <v>119</v>
      </c>
      <c r="N25" s="13">
        <v>137</v>
      </c>
      <c r="O25" s="13">
        <v>108</v>
      </c>
      <c r="P25" s="13">
        <v>23</v>
      </c>
      <c r="Q25" s="13">
        <v>18</v>
      </c>
      <c r="R25" s="13">
        <v>411</v>
      </c>
      <c r="S25" s="13">
        <f>SUM(C25:R25)</f>
        <v>3973</v>
      </c>
    </row>
    <row r="26" spans="1:19" ht="13.5">
      <c r="A26" s="15"/>
      <c r="B26" s="12" t="s">
        <v>23</v>
      </c>
      <c r="C26" s="13">
        <f aca="true" t="shared" si="3" ref="C26:R26">C24+C25</f>
        <v>223</v>
      </c>
      <c r="D26" s="13">
        <f t="shared" si="3"/>
        <v>541</v>
      </c>
      <c r="E26" s="13">
        <f t="shared" si="3"/>
        <v>533</v>
      </c>
      <c r="F26" s="13">
        <f t="shared" si="3"/>
        <v>1354</v>
      </c>
      <c r="G26" s="13">
        <f t="shared" si="3"/>
        <v>687</v>
      </c>
      <c r="H26" s="13">
        <f t="shared" si="3"/>
        <v>354</v>
      </c>
      <c r="I26" s="13">
        <f t="shared" si="3"/>
        <v>510</v>
      </c>
      <c r="J26" s="13">
        <f t="shared" si="3"/>
        <v>397</v>
      </c>
      <c r="K26" s="13">
        <f t="shared" si="3"/>
        <v>1492</v>
      </c>
      <c r="L26" s="13">
        <f t="shared" si="3"/>
        <v>148</v>
      </c>
      <c r="M26" s="13">
        <f t="shared" si="3"/>
        <v>256</v>
      </c>
      <c r="N26" s="13">
        <f t="shared" si="3"/>
        <v>290</v>
      </c>
      <c r="O26" s="13">
        <f t="shared" si="3"/>
        <v>209</v>
      </c>
      <c r="P26" s="13">
        <f t="shared" si="3"/>
        <v>49</v>
      </c>
      <c r="Q26" s="13">
        <f t="shared" si="3"/>
        <v>61</v>
      </c>
      <c r="R26" s="13">
        <f t="shared" si="3"/>
        <v>808</v>
      </c>
      <c r="S26" s="13">
        <f>SUM(C26:R26)</f>
        <v>7912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79</v>
      </c>
      <c r="D29" s="11">
        <v>170</v>
      </c>
      <c r="E29" s="11">
        <v>177</v>
      </c>
      <c r="F29" s="11">
        <v>501</v>
      </c>
      <c r="G29" s="11">
        <v>274</v>
      </c>
      <c r="H29" s="11">
        <v>131</v>
      </c>
      <c r="I29" s="11">
        <v>173</v>
      </c>
      <c r="J29" s="11">
        <v>147</v>
      </c>
      <c r="K29" s="11">
        <v>480</v>
      </c>
      <c r="L29" s="11">
        <v>58</v>
      </c>
      <c r="M29" s="11">
        <v>95</v>
      </c>
      <c r="N29" s="11">
        <v>101</v>
      </c>
      <c r="O29" s="11">
        <v>92</v>
      </c>
      <c r="P29" s="11">
        <v>23</v>
      </c>
      <c r="Q29" s="11">
        <v>58</v>
      </c>
      <c r="R29" s="11">
        <v>396</v>
      </c>
      <c r="S29" s="11">
        <f>SUM(C29:R29)</f>
        <v>2955</v>
      </c>
    </row>
    <row r="30" spans="1:19" ht="13.5">
      <c r="A30" s="25" t="s">
        <v>24</v>
      </c>
      <c r="B30" s="12" t="s">
        <v>21</v>
      </c>
      <c r="C30" s="13">
        <v>102</v>
      </c>
      <c r="D30" s="13">
        <v>274</v>
      </c>
      <c r="E30" s="13">
        <v>260</v>
      </c>
      <c r="F30" s="13">
        <v>688</v>
      </c>
      <c r="G30" s="13">
        <v>336</v>
      </c>
      <c r="H30" s="13">
        <v>176</v>
      </c>
      <c r="I30" s="13">
        <v>248</v>
      </c>
      <c r="J30" s="13">
        <v>190</v>
      </c>
      <c r="K30" s="13">
        <v>729</v>
      </c>
      <c r="L30" s="13">
        <v>82</v>
      </c>
      <c r="M30" s="13">
        <v>138</v>
      </c>
      <c r="N30" s="13">
        <v>152</v>
      </c>
      <c r="O30" s="13">
        <v>101</v>
      </c>
      <c r="P30" s="13">
        <v>26</v>
      </c>
      <c r="Q30" s="13">
        <v>40</v>
      </c>
      <c r="R30" s="13">
        <v>398</v>
      </c>
      <c r="S30" s="13">
        <f>SUM(C30:R30)</f>
        <v>3940</v>
      </c>
    </row>
    <row r="31" spans="1:19" ht="13.5">
      <c r="A31" s="14">
        <v>40786</v>
      </c>
      <c r="B31" s="12" t="s">
        <v>22</v>
      </c>
      <c r="C31" s="13">
        <v>122</v>
      </c>
      <c r="D31" s="13">
        <v>268</v>
      </c>
      <c r="E31" s="13">
        <v>273</v>
      </c>
      <c r="F31" s="13">
        <v>666</v>
      </c>
      <c r="G31" s="13">
        <v>346</v>
      </c>
      <c r="H31" s="13">
        <v>177</v>
      </c>
      <c r="I31" s="13">
        <v>265</v>
      </c>
      <c r="J31" s="13">
        <v>205</v>
      </c>
      <c r="K31" s="13">
        <v>765</v>
      </c>
      <c r="L31" s="13">
        <v>67</v>
      </c>
      <c r="M31" s="13">
        <v>119</v>
      </c>
      <c r="N31" s="13">
        <v>137</v>
      </c>
      <c r="O31" s="13">
        <v>108</v>
      </c>
      <c r="P31" s="13">
        <v>22</v>
      </c>
      <c r="Q31" s="13">
        <v>18</v>
      </c>
      <c r="R31" s="13">
        <v>409</v>
      </c>
      <c r="S31" s="13">
        <f>SUM(C31:R31)</f>
        <v>3967</v>
      </c>
    </row>
    <row r="32" spans="1:19" ht="13.5">
      <c r="A32" s="15"/>
      <c r="B32" s="12" t="s">
        <v>23</v>
      </c>
      <c r="C32" s="13">
        <f aca="true" t="shared" si="4" ref="C32:R32">C30+C31</f>
        <v>224</v>
      </c>
      <c r="D32" s="13">
        <f t="shared" si="4"/>
        <v>542</v>
      </c>
      <c r="E32" s="13">
        <f t="shared" si="4"/>
        <v>533</v>
      </c>
      <c r="F32" s="13">
        <f t="shared" si="4"/>
        <v>1354</v>
      </c>
      <c r="G32" s="13">
        <f t="shared" si="4"/>
        <v>682</v>
      </c>
      <c r="H32" s="13">
        <f t="shared" si="4"/>
        <v>353</v>
      </c>
      <c r="I32" s="13">
        <f t="shared" si="4"/>
        <v>513</v>
      </c>
      <c r="J32" s="13">
        <f t="shared" si="4"/>
        <v>395</v>
      </c>
      <c r="K32" s="13">
        <f t="shared" si="4"/>
        <v>1494</v>
      </c>
      <c r="L32" s="13">
        <f t="shared" si="4"/>
        <v>149</v>
      </c>
      <c r="M32" s="13">
        <f t="shared" si="4"/>
        <v>257</v>
      </c>
      <c r="N32" s="13">
        <f t="shared" si="4"/>
        <v>289</v>
      </c>
      <c r="O32" s="13">
        <f t="shared" si="4"/>
        <v>209</v>
      </c>
      <c r="P32" s="13">
        <f t="shared" si="4"/>
        <v>48</v>
      </c>
      <c r="Q32" s="13">
        <f t="shared" si="4"/>
        <v>58</v>
      </c>
      <c r="R32" s="13">
        <f t="shared" si="4"/>
        <v>807</v>
      </c>
      <c r="S32" s="13">
        <f>SUM(C32:R32)</f>
        <v>7907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79</v>
      </c>
      <c r="D35" s="11">
        <v>170</v>
      </c>
      <c r="E35" s="11">
        <v>178</v>
      </c>
      <c r="F35" s="11">
        <v>501</v>
      </c>
      <c r="G35" s="11">
        <v>276</v>
      </c>
      <c r="H35" s="11">
        <v>130</v>
      </c>
      <c r="I35" s="11">
        <v>171</v>
      </c>
      <c r="J35" s="11">
        <v>145</v>
      </c>
      <c r="K35" s="11">
        <v>478</v>
      </c>
      <c r="L35" s="11">
        <v>58</v>
      </c>
      <c r="M35" s="11">
        <v>95</v>
      </c>
      <c r="N35" s="11">
        <v>100</v>
      </c>
      <c r="O35" s="11">
        <v>92</v>
      </c>
      <c r="P35" s="11">
        <v>22</v>
      </c>
      <c r="Q35" s="11">
        <v>58</v>
      </c>
      <c r="R35" s="11">
        <v>397</v>
      </c>
      <c r="S35" s="11">
        <f>SUM(C35:R35)</f>
        <v>2950</v>
      </c>
    </row>
    <row r="36" spans="1:19" ht="13.5">
      <c r="A36" s="25" t="s">
        <v>24</v>
      </c>
      <c r="B36" s="12" t="s">
        <v>21</v>
      </c>
      <c r="C36" s="13">
        <v>102</v>
      </c>
      <c r="D36" s="13">
        <v>274</v>
      </c>
      <c r="E36" s="13">
        <v>260</v>
      </c>
      <c r="F36" s="13">
        <v>687</v>
      </c>
      <c r="G36" s="13">
        <v>338</v>
      </c>
      <c r="H36" s="13">
        <v>176</v>
      </c>
      <c r="I36" s="13">
        <v>247</v>
      </c>
      <c r="J36" s="13">
        <v>189</v>
      </c>
      <c r="K36" s="13">
        <v>724</v>
      </c>
      <c r="L36" s="13">
        <v>82</v>
      </c>
      <c r="M36" s="13">
        <v>137</v>
      </c>
      <c r="N36" s="13">
        <v>152</v>
      </c>
      <c r="O36" s="13">
        <v>101</v>
      </c>
      <c r="P36" s="13">
        <v>25</v>
      </c>
      <c r="Q36" s="13">
        <v>40</v>
      </c>
      <c r="R36" s="13">
        <v>399</v>
      </c>
      <c r="S36" s="13">
        <f>SUM(C36:R36)</f>
        <v>3933</v>
      </c>
    </row>
    <row r="37" spans="1:19" ht="13.5">
      <c r="A37" s="14">
        <v>40816</v>
      </c>
      <c r="B37" s="12" t="s">
        <v>22</v>
      </c>
      <c r="C37" s="13">
        <v>122</v>
      </c>
      <c r="D37" s="13">
        <v>269</v>
      </c>
      <c r="E37" s="13">
        <v>274</v>
      </c>
      <c r="F37" s="13">
        <v>663</v>
      </c>
      <c r="G37" s="13">
        <v>347</v>
      </c>
      <c r="H37" s="13">
        <v>177</v>
      </c>
      <c r="I37" s="13">
        <v>263</v>
      </c>
      <c r="J37" s="13">
        <v>201</v>
      </c>
      <c r="K37" s="13">
        <v>761</v>
      </c>
      <c r="L37" s="13">
        <v>67</v>
      </c>
      <c r="M37" s="13">
        <v>119</v>
      </c>
      <c r="N37" s="13">
        <v>136</v>
      </c>
      <c r="O37" s="13">
        <v>109</v>
      </c>
      <c r="P37" s="13">
        <v>22</v>
      </c>
      <c r="Q37" s="13">
        <v>18</v>
      </c>
      <c r="R37" s="13">
        <v>411</v>
      </c>
      <c r="S37" s="13">
        <f>SUM(C37:R37)</f>
        <v>3959</v>
      </c>
    </row>
    <row r="38" spans="1:19" ht="13.5">
      <c r="A38" s="15"/>
      <c r="B38" s="12" t="s">
        <v>23</v>
      </c>
      <c r="C38" s="13">
        <f aca="true" t="shared" si="5" ref="C38:R38">C36+C37</f>
        <v>224</v>
      </c>
      <c r="D38" s="13">
        <f t="shared" si="5"/>
        <v>543</v>
      </c>
      <c r="E38" s="13">
        <f t="shared" si="5"/>
        <v>534</v>
      </c>
      <c r="F38" s="13">
        <f t="shared" si="5"/>
        <v>1350</v>
      </c>
      <c r="G38" s="13">
        <f t="shared" si="5"/>
        <v>685</v>
      </c>
      <c r="H38" s="13">
        <f t="shared" si="5"/>
        <v>353</v>
      </c>
      <c r="I38" s="13">
        <f t="shared" si="5"/>
        <v>510</v>
      </c>
      <c r="J38" s="13">
        <f t="shared" si="5"/>
        <v>390</v>
      </c>
      <c r="K38" s="13">
        <f t="shared" si="5"/>
        <v>1485</v>
      </c>
      <c r="L38" s="13">
        <f t="shared" si="5"/>
        <v>149</v>
      </c>
      <c r="M38" s="13">
        <f t="shared" si="5"/>
        <v>256</v>
      </c>
      <c r="N38" s="13">
        <f t="shared" si="5"/>
        <v>288</v>
      </c>
      <c r="O38" s="13">
        <f t="shared" si="5"/>
        <v>210</v>
      </c>
      <c r="P38" s="13">
        <f t="shared" si="5"/>
        <v>47</v>
      </c>
      <c r="Q38" s="13">
        <f t="shared" si="5"/>
        <v>58</v>
      </c>
      <c r="R38" s="13">
        <f t="shared" si="5"/>
        <v>810</v>
      </c>
      <c r="S38" s="13">
        <f>SUM(C38:R38)</f>
        <v>7892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79</v>
      </c>
      <c r="D41" s="11">
        <v>170</v>
      </c>
      <c r="E41" s="11">
        <v>178</v>
      </c>
      <c r="F41" s="11">
        <v>499</v>
      </c>
      <c r="G41" s="11">
        <v>276</v>
      </c>
      <c r="H41" s="11">
        <v>130</v>
      </c>
      <c r="I41" s="11">
        <v>171</v>
      </c>
      <c r="J41" s="11">
        <v>146</v>
      </c>
      <c r="K41" s="11">
        <v>478</v>
      </c>
      <c r="L41" s="11">
        <v>58</v>
      </c>
      <c r="M41" s="11">
        <v>95</v>
      </c>
      <c r="N41" s="11">
        <v>99</v>
      </c>
      <c r="O41" s="11">
        <v>91</v>
      </c>
      <c r="P41" s="11">
        <v>21</v>
      </c>
      <c r="Q41" s="11">
        <v>58</v>
      </c>
      <c r="R41" s="11">
        <v>399</v>
      </c>
      <c r="S41" s="11">
        <f>SUM(C41:R41)</f>
        <v>2948</v>
      </c>
    </row>
    <row r="42" spans="1:19" ht="13.5">
      <c r="A42" s="25" t="s">
        <v>24</v>
      </c>
      <c r="B42" s="12" t="s">
        <v>21</v>
      </c>
      <c r="C42" s="13">
        <v>102</v>
      </c>
      <c r="D42" s="13">
        <v>274</v>
      </c>
      <c r="E42" s="13">
        <v>261</v>
      </c>
      <c r="F42" s="13">
        <v>685</v>
      </c>
      <c r="G42" s="13">
        <v>339</v>
      </c>
      <c r="H42" s="13">
        <v>175</v>
      </c>
      <c r="I42" s="13">
        <v>245</v>
      </c>
      <c r="J42" s="13">
        <v>192</v>
      </c>
      <c r="K42" s="13">
        <v>728</v>
      </c>
      <c r="L42" s="13">
        <v>82</v>
      </c>
      <c r="M42" s="13">
        <v>137</v>
      </c>
      <c r="N42" s="13">
        <v>151</v>
      </c>
      <c r="O42" s="13">
        <v>101</v>
      </c>
      <c r="P42" s="13">
        <v>22</v>
      </c>
      <c r="Q42" s="13">
        <v>40</v>
      </c>
      <c r="R42" s="13">
        <v>404</v>
      </c>
      <c r="S42" s="13">
        <f>SUM(C42:R42)</f>
        <v>3938</v>
      </c>
    </row>
    <row r="43" spans="1:19" ht="13.5">
      <c r="A43" s="14">
        <v>40847</v>
      </c>
      <c r="B43" s="12" t="s">
        <v>22</v>
      </c>
      <c r="C43" s="13">
        <v>122</v>
      </c>
      <c r="D43" s="13">
        <v>269</v>
      </c>
      <c r="E43" s="13">
        <v>277</v>
      </c>
      <c r="F43" s="13">
        <v>659</v>
      </c>
      <c r="G43" s="13">
        <v>348</v>
      </c>
      <c r="H43" s="13">
        <v>176</v>
      </c>
      <c r="I43" s="13">
        <v>260</v>
      </c>
      <c r="J43" s="13">
        <v>204</v>
      </c>
      <c r="K43" s="13">
        <v>762</v>
      </c>
      <c r="L43" s="13">
        <v>67</v>
      </c>
      <c r="M43" s="13">
        <v>119</v>
      </c>
      <c r="N43" s="13">
        <v>136</v>
      </c>
      <c r="O43" s="13">
        <v>108</v>
      </c>
      <c r="P43" s="13">
        <v>21</v>
      </c>
      <c r="Q43" s="13">
        <v>18</v>
      </c>
      <c r="R43" s="13">
        <v>412</v>
      </c>
      <c r="S43" s="13">
        <f>SUM(C43:R43)</f>
        <v>3958</v>
      </c>
    </row>
    <row r="44" spans="1:19" ht="13.5">
      <c r="A44" s="15"/>
      <c r="B44" s="12" t="s">
        <v>23</v>
      </c>
      <c r="C44" s="13">
        <f aca="true" t="shared" si="6" ref="C44:R44">C42+C43</f>
        <v>224</v>
      </c>
      <c r="D44" s="13">
        <f t="shared" si="6"/>
        <v>543</v>
      </c>
      <c r="E44" s="13">
        <f t="shared" si="6"/>
        <v>538</v>
      </c>
      <c r="F44" s="13">
        <f t="shared" si="6"/>
        <v>1344</v>
      </c>
      <c r="G44" s="13">
        <f t="shared" si="6"/>
        <v>687</v>
      </c>
      <c r="H44" s="13">
        <f t="shared" si="6"/>
        <v>351</v>
      </c>
      <c r="I44" s="13">
        <f t="shared" si="6"/>
        <v>505</v>
      </c>
      <c r="J44" s="13">
        <f t="shared" si="6"/>
        <v>396</v>
      </c>
      <c r="K44" s="13">
        <f t="shared" si="6"/>
        <v>1490</v>
      </c>
      <c r="L44" s="13">
        <f t="shared" si="6"/>
        <v>149</v>
      </c>
      <c r="M44" s="13">
        <f t="shared" si="6"/>
        <v>256</v>
      </c>
      <c r="N44" s="13">
        <f t="shared" si="6"/>
        <v>287</v>
      </c>
      <c r="O44" s="13">
        <f t="shared" si="6"/>
        <v>209</v>
      </c>
      <c r="P44" s="13">
        <f t="shared" si="6"/>
        <v>43</v>
      </c>
      <c r="Q44" s="13">
        <f t="shared" si="6"/>
        <v>58</v>
      </c>
      <c r="R44" s="13">
        <f t="shared" si="6"/>
        <v>816</v>
      </c>
      <c r="S44" s="13">
        <f>SUM(C44:R44)</f>
        <v>7896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78</v>
      </c>
      <c r="D47" s="11">
        <v>171</v>
      </c>
      <c r="E47" s="11">
        <v>179</v>
      </c>
      <c r="F47" s="11">
        <v>501</v>
      </c>
      <c r="G47" s="11">
        <v>277</v>
      </c>
      <c r="H47" s="11">
        <v>130</v>
      </c>
      <c r="I47" s="11">
        <v>170</v>
      </c>
      <c r="J47" s="11">
        <v>146</v>
      </c>
      <c r="K47" s="11">
        <v>477</v>
      </c>
      <c r="L47" s="11">
        <v>58</v>
      </c>
      <c r="M47" s="11">
        <v>95</v>
      </c>
      <c r="N47" s="11">
        <v>100</v>
      </c>
      <c r="O47" s="11">
        <v>91</v>
      </c>
      <c r="P47" s="11">
        <v>20</v>
      </c>
      <c r="Q47" s="11">
        <v>56</v>
      </c>
      <c r="R47" s="11">
        <v>402</v>
      </c>
      <c r="S47" s="11">
        <f>SUM(C47:R47)</f>
        <v>2951</v>
      </c>
    </row>
    <row r="48" spans="1:19" ht="13.5">
      <c r="A48" s="25" t="s">
        <v>24</v>
      </c>
      <c r="B48" s="12" t="s">
        <v>21</v>
      </c>
      <c r="C48" s="13">
        <v>103</v>
      </c>
      <c r="D48" s="13">
        <v>274</v>
      </c>
      <c r="E48" s="13">
        <v>261</v>
      </c>
      <c r="F48" s="13">
        <v>685</v>
      </c>
      <c r="G48" s="13">
        <v>339</v>
      </c>
      <c r="H48" s="13">
        <v>174</v>
      </c>
      <c r="I48" s="13">
        <v>245</v>
      </c>
      <c r="J48" s="13">
        <v>192</v>
      </c>
      <c r="K48" s="13">
        <v>725</v>
      </c>
      <c r="L48" s="13">
        <v>82</v>
      </c>
      <c r="M48" s="13">
        <v>137</v>
      </c>
      <c r="N48" s="13">
        <v>152</v>
      </c>
      <c r="O48" s="13">
        <v>102</v>
      </c>
      <c r="P48" s="13">
        <v>21</v>
      </c>
      <c r="Q48" s="13">
        <v>38</v>
      </c>
      <c r="R48" s="13">
        <v>405</v>
      </c>
      <c r="S48" s="13">
        <f>SUM(C48:R48)</f>
        <v>3935</v>
      </c>
    </row>
    <row r="49" spans="1:19" ht="13.5">
      <c r="A49" s="14">
        <v>40877</v>
      </c>
      <c r="B49" s="12" t="s">
        <v>22</v>
      </c>
      <c r="C49" s="13">
        <v>121</v>
      </c>
      <c r="D49" s="13">
        <v>267</v>
      </c>
      <c r="E49" s="13">
        <v>276</v>
      </c>
      <c r="F49" s="13">
        <v>661</v>
      </c>
      <c r="G49" s="13">
        <v>349</v>
      </c>
      <c r="H49" s="13">
        <v>176</v>
      </c>
      <c r="I49" s="13">
        <v>258</v>
      </c>
      <c r="J49" s="13">
        <v>205</v>
      </c>
      <c r="K49" s="13">
        <v>757</v>
      </c>
      <c r="L49" s="13">
        <v>67</v>
      </c>
      <c r="M49" s="13">
        <v>119</v>
      </c>
      <c r="N49" s="13">
        <v>137</v>
      </c>
      <c r="O49" s="13">
        <v>108</v>
      </c>
      <c r="P49" s="13">
        <v>21</v>
      </c>
      <c r="Q49" s="13">
        <v>18</v>
      </c>
      <c r="R49" s="13">
        <v>420</v>
      </c>
      <c r="S49" s="13">
        <f>SUM(C49:R49)</f>
        <v>3960</v>
      </c>
    </row>
    <row r="50" spans="1:19" ht="13.5">
      <c r="A50" s="15"/>
      <c r="B50" s="12" t="s">
        <v>23</v>
      </c>
      <c r="C50" s="13">
        <f aca="true" t="shared" si="7" ref="C50:R50">C48+C49</f>
        <v>224</v>
      </c>
      <c r="D50" s="13">
        <f t="shared" si="7"/>
        <v>541</v>
      </c>
      <c r="E50" s="13">
        <f t="shared" si="7"/>
        <v>537</v>
      </c>
      <c r="F50" s="13">
        <f t="shared" si="7"/>
        <v>1346</v>
      </c>
      <c r="G50" s="13">
        <f t="shared" si="7"/>
        <v>688</v>
      </c>
      <c r="H50" s="13">
        <f t="shared" si="7"/>
        <v>350</v>
      </c>
      <c r="I50" s="13">
        <f t="shared" si="7"/>
        <v>503</v>
      </c>
      <c r="J50" s="13">
        <f t="shared" si="7"/>
        <v>397</v>
      </c>
      <c r="K50" s="13">
        <f t="shared" si="7"/>
        <v>1482</v>
      </c>
      <c r="L50" s="13">
        <f t="shared" si="7"/>
        <v>149</v>
      </c>
      <c r="M50" s="13">
        <f t="shared" si="7"/>
        <v>256</v>
      </c>
      <c r="N50" s="13">
        <f t="shared" si="7"/>
        <v>289</v>
      </c>
      <c r="O50" s="13">
        <f t="shared" si="7"/>
        <v>210</v>
      </c>
      <c r="P50" s="13">
        <f t="shared" si="7"/>
        <v>42</v>
      </c>
      <c r="Q50" s="13">
        <f t="shared" si="7"/>
        <v>56</v>
      </c>
      <c r="R50" s="13">
        <f t="shared" si="7"/>
        <v>825</v>
      </c>
      <c r="S50" s="13">
        <f>SUM(C50:R50)</f>
        <v>7895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78</v>
      </c>
      <c r="D53" s="11">
        <v>171</v>
      </c>
      <c r="E53" s="11">
        <v>180</v>
      </c>
      <c r="F53" s="11">
        <v>500</v>
      </c>
      <c r="G53" s="11">
        <v>278</v>
      </c>
      <c r="H53" s="11">
        <v>128</v>
      </c>
      <c r="I53" s="11">
        <v>170</v>
      </c>
      <c r="J53" s="11">
        <v>145</v>
      </c>
      <c r="K53" s="11">
        <v>478</v>
      </c>
      <c r="L53" s="11">
        <v>57</v>
      </c>
      <c r="M53" s="11">
        <v>95</v>
      </c>
      <c r="N53" s="11">
        <v>99</v>
      </c>
      <c r="O53" s="11">
        <v>92</v>
      </c>
      <c r="P53" s="11">
        <v>20</v>
      </c>
      <c r="Q53" s="11">
        <v>53</v>
      </c>
      <c r="R53" s="11">
        <v>408</v>
      </c>
      <c r="S53" s="11">
        <f>SUM(C53:R53)</f>
        <v>2952</v>
      </c>
    </row>
    <row r="54" spans="1:19" ht="13.5">
      <c r="A54" s="25" t="s">
        <v>25</v>
      </c>
      <c r="B54" s="12" t="s">
        <v>21</v>
      </c>
      <c r="C54" s="13">
        <v>102</v>
      </c>
      <c r="D54" s="13">
        <v>274</v>
      </c>
      <c r="E54" s="13">
        <v>265</v>
      </c>
      <c r="F54" s="13">
        <v>684</v>
      </c>
      <c r="G54" s="13">
        <v>339</v>
      </c>
      <c r="H54" s="13">
        <v>171</v>
      </c>
      <c r="I54" s="13">
        <v>243</v>
      </c>
      <c r="J54" s="13">
        <v>191</v>
      </c>
      <c r="K54" s="13">
        <v>726</v>
      </c>
      <c r="L54" s="13">
        <v>82</v>
      </c>
      <c r="M54" s="13">
        <v>137</v>
      </c>
      <c r="N54" s="13">
        <v>150</v>
      </c>
      <c r="O54" s="13">
        <v>104</v>
      </c>
      <c r="P54" s="13">
        <v>21</v>
      </c>
      <c r="Q54" s="13">
        <v>38</v>
      </c>
      <c r="R54" s="13">
        <v>410</v>
      </c>
      <c r="S54" s="13">
        <f>SUM(C54:R54)</f>
        <v>3937</v>
      </c>
    </row>
    <row r="55" spans="1:19" ht="13.5">
      <c r="A55" s="14">
        <v>40908</v>
      </c>
      <c r="B55" s="12" t="s">
        <v>22</v>
      </c>
      <c r="C55" s="13">
        <v>121</v>
      </c>
      <c r="D55" s="13">
        <v>266</v>
      </c>
      <c r="E55" s="13">
        <v>277</v>
      </c>
      <c r="F55" s="13">
        <v>659</v>
      </c>
      <c r="G55" s="13">
        <v>350</v>
      </c>
      <c r="H55" s="13">
        <v>173</v>
      </c>
      <c r="I55" s="13">
        <v>258</v>
      </c>
      <c r="J55" s="13">
        <v>205</v>
      </c>
      <c r="K55" s="13">
        <v>757</v>
      </c>
      <c r="L55" s="13">
        <v>66</v>
      </c>
      <c r="M55" s="13">
        <v>120</v>
      </c>
      <c r="N55" s="13">
        <v>136</v>
      </c>
      <c r="O55" s="13">
        <v>108</v>
      </c>
      <c r="P55" s="13">
        <v>21</v>
      </c>
      <c r="Q55" s="13">
        <v>15</v>
      </c>
      <c r="R55" s="13">
        <v>426</v>
      </c>
      <c r="S55" s="13">
        <f>SUM(C55:R55)</f>
        <v>3958</v>
      </c>
    </row>
    <row r="56" spans="1:19" ht="13.5">
      <c r="A56" s="15"/>
      <c r="B56" s="12" t="s">
        <v>23</v>
      </c>
      <c r="C56" s="13">
        <f aca="true" t="shared" si="8" ref="C56:R56">C54+C55</f>
        <v>223</v>
      </c>
      <c r="D56" s="13">
        <f t="shared" si="8"/>
        <v>540</v>
      </c>
      <c r="E56" s="13">
        <f t="shared" si="8"/>
        <v>542</v>
      </c>
      <c r="F56" s="13">
        <f t="shared" si="8"/>
        <v>1343</v>
      </c>
      <c r="G56" s="13">
        <f t="shared" si="8"/>
        <v>689</v>
      </c>
      <c r="H56" s="13">
        <f t="shared" si="8"/>
        <v>344</v>
      </c>
      <c r="I56" s="13">
        <f t="shared" si="8"/>
        <v>501</v>
      </c>
      <c r="J56" s="13">
        <f t="shared" si="8"/>
        <v>396</v>
      </c>
      <c r="K56" s="13">
        <f t="shared" si="8"/>
        <v>1483</v>
      </c>
      <c r="L56" s="13">
        <f t="shared" si="8"/>
        <v>148</v>
      </c>
      <c r="M56" s="13">
        <f t="shared" si="8"/>
        <v>257</v>
      </c>
      <c r="N56" s="13">
        <f t="shared" si="8"/>
        <v>286</v>
      </c>
      <c r="O56" s="13">
        <f t="shared" si="8"/>
        <v>212</v>
      </c>
      <c r="P56" s="13">
        <f t="shared" si="8"/>
        <v>42</v>
      </c>
      <c r="Q56" s="13">
        <f t="shared" si="8"/>
        <v>53</v>
      </c>
      <c r="R56" s="13">
        <f t="shared" si="8"/>
        <v>836</v>
      </c>
      <c r="S56" s="13">
        <f>SUM(C56:R56)</f>
        <v>7895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78</v>
      </c>
      <c r="D59" s="11">
        <v>170</v>
      </c>
      <c r="E59" s="11">
        <v>180</v>
      </c>
      <c r="F59" s="11">
        <v>501</v>
      </c>
      <c r="G59" s="11">
        <v>277</v>
      </c>
      <c r="H59" s="11">
        <v>128</v>
      </c>
      <c r="I59" s="11">
        <v>168</v>
      </c>
      <c r="J59" s="11">
        <v>145</v>
      </c>
      <c r="K59" s="11">
        <v>479</v>
      </c>
      <c r="L59" s="11">
        <v>57</v>
      </c>
      <c r="M59" s="11">
        <v>95</v>
      </c>
      <c r="N59" s="11">
        <v>99</v>
      </c>
      <c r="O59" s="11">
        <v>93</v>
      </c>
      <c r="P59" s="11">
        <v>20</v>
      </c>
      <c r="Q59" s="11">
        <v>52</v>
      </c>
      <c r="R59" s="11">
        <v>411</v>
      </c>
      <c r="S59" s="11">
        <f>SUM(C59:R59)</f>
        <v>2953</v>
      </c>
    </row>
    <row r="60" spans="1:19" ht="13.5">
      <c r="A60" s="25" t="s">
        <v>26</v>
      </c>
      <c r="B60" s="12" t="s">
        <v>21</v>
      </c>
      <c r="C60" s="13">
        <v>102</v>
      </c>
      <c r="D60" s="13">
        <v>274</v>
      </c>
      <c r="E60" s="13">
        <v>267</v>
      </c>
      <c r="F60" s="13">
        <v>685</v>
      </c>
      <c r="G60" s="13">
        <v>339</v>
      </c>
      <c r="H60" s="13">
        <v>171</v>
      </c>
      <c r="I60" s="13">
        <v>241</v>
      </c>
      <c r="J60" s="13">
        <v>190</v>
      </c>
      <c r="K60" s="13">
        <v>729</v>
      </c>
      <c r="L60" s="13">
        <v>82</v>
      </c>
      <c r="M60" s="13">
        <v>136</v>
      </c>
      <c r="N60" s="13">
        <v>150</v>
      </c>
      <c r="O60" s="13">
        <v>105</v>
      </c>
      <c r="P60" s="13">
        <v>21</v>
      </c>
      <c r="Q60" s="13">
        <v>38</v>
      </c>
      <c r="R60" s="13">
        <v>412</v>
      </c>
      <c r="S60" s="13">
        <f>SUM(C60:R60)</f>
        <v>3942</v>
      </c>
    </row>
    <row r="61" spans="1:19" ht="13.5">
      <c r="A61" s="14">
        <v>40939</v>
      </c>
      <c r="B61" s="12" t="s">
        <v>22</v>
      </c>
      <c r="C61" s="13">
        <v>122</v>
      </c>
      <c r="D61" s="13">
        <v>265</v>
      </c>
      <c r="E61" s="13">
        <v>276</v>
      </c>
      <c r="F61" s="13">
        <v>660</v>
      </c>
      <c r="G61" s="13">
        <v>350</v>
      </c>
      <c r="H61" s="13">
        <v>173</v>
      </c>
      <c r="I61" s="13">
        <v>253</v>
      </c>
      <c r="J61" s="13">
        <v>205</v>
      </c>
      <c r="K61" s="13">
        <v>754</v>
      </c>
      <c r="L61" s="13">
        <v>66</v>
      </c>
      <c r="M61" s="13">
        <v>120</v>
      </c>
      <c r="N61" s="13">
        <v>137</v>
      </c>
      <c r="O61" s="13">
        <v>108</v>
      </c>
      <c r="P61" s="13">
        <v>21</v>
      </c>
      <c r="Q61" s="13">
        <v>14</v>
      </c>
      <c r="R61" s="13">
        <v>430</v>
      </c>
      <c r="S61" s="13">
        <f>SUM(C61:R61)</f>
        <v>3954</v>
      </c>
    </row>
    <row r="62" spans="1:19" ht="13.5">
      <c r="A62" s="15"/>
      <c r="B62" s="12" t="s">
        <v>23</v>
      </c>
      <c r="C62" s="13">
        <f aca="true" t="shared" si="9" ref="C62:R62">C60+C61</f>
        <v>224</v>
      </c>
      <c r="D62" s="13">
        <f t="shared" si="9"/>
        <v>539</v>
      </c>
      <c r="E62" s="13">
        <f t="shared" si="9"/>
        <v>543</v>
      </c>
      <c r="F62" s="13">
        <f t="shared" si="9"/>
        <v>1345</v>
      </c>
      <c r="G62" s="13">
        <f t="shared" si="9"/>
        <v>689</v>
      </c>
      <c r="H62" s="13">
        <f t="shared" si="9"/>
        <v>344</v>
      </c>
      <c r="I62" s="13">
        <f t="shared" si="9"/>
        <v>494</v>
      </c>
      <c r="J62" s="13">
        <f t="shared" si="9"/>
        <v>395</v>
      </c>
      <c r="K62" s="13">
        <f t="shared" si="9"/>
        <v>1483</v>
      </c>
      <c r="L62" s="13">
        <f t="shared" si="9"/>
        <v>148</v>
      </c>
      <c r="M62" s="13">
        <f t="shared" si="9"/>
        <v>256</v>
      </c>
      <c r="N62" s="13">
        <f t="shared" si="9"/>
        <v>287</v>
      </c>
      <c r="O62" s="13">
        <f t="shared" si="9"/>
        <v>213</v>
      </c>
      <c r="P62" s="13">
        <f t="shared" si="9"/>
        <v>42</v>
      </c>
      <c r="Q62" s="13">
        <f t="shared" si="9"/>
        <v>52</v>
      </c>
      <c r="R62" s="13">
        <f t="shared" si="9"/>
        <v>842</v>
      </c>
      <c r="S62" s="13">
        <f>SUM(C62:R62)</f>
        <v>7896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79</v>
      </c>
      <c r="D65" s="11">
        <v>170</v>
      </c>
      <c r="E65" s="11">
        <v>180</v>
      </c>
      <c r="F65" s="11">
        <v>502</v>
      </c>
      <c r="G65" s="11">
        <v>276</v>
      </c>
      <c r="H65" s="11">
        <v>129</v>
      </c>
      <c r="I65" s="11">
        <v>168</v>
      </c>
      <c r="J65" s="11">
        <v>146</v>
      </c>
      <c r="K65" s="11">
        <v>481</v>
      </c>
      <c r="L65" s="11">
        <v>57</v>
      </c>
      <c r="M65" s="11">
        <v>95</v>
      </c>
      <c r="N65" s="11">
        <v>98</v>
      </c>
      <c r="O65" s="11">
        <v>93</v>
      </c>
      <c r="P65" s="11">
        <v>20</v>
      </c>
      <c r="Q65" s="11">
        <v>52</v>
      </c>
      <c r="R65" s="11">
        <v>413</v>
      </c>
      <c r="S65" s="11">
        <f>SUM(C65:R65)</f>
        <v>2959</v>
      </c>
    </row>
    <row r="66" spans="1:19" ht="13.5">
      <c r="A66" s="25" t="s">
        <v>26</v>
      </c>
      <c r="B66" s="12" t="s">
        <v>21</v>
      </c>
      <c r="C66" s="13">
        <v>102</v>
      </c>
      <c r="D66" s="13">
        <v>274</v>
      </c>
      <c r="E66" s="13">
        <v>265</v>
      </c>
      <c r="F66" s="13">
        <v>685</v>
      </c>
      <c r="G66" s="13">
        <v>338</v>
      </c>
      <c r="H66" s="13">
        <v>171</v>
      </c>
      <c r="I66" s="13">
        <v>243</v>
      </c>
      <c r="J66" s="13">
        <v>190</v>
      </c>
      <c r="K66" s="13">
        <v>733</v>
      </c>
      <c r="L66" s="13">
        <v>82</v>
      </c>
      <c r="M66" s="13">
        <v>136</v>
      </c>
      <c r="N66" s="13">
        <v>149</v>
      </c>
      <c r="O66" s="13">
        <v>105</v>
      </c>
      <c r="P66" s="13">
        <v>21</v>
      </c>
      <c r="Q66" s="13">
        <v>38</v>
      </c>
      <c r="R66" s="13">
        <v>413</v>
      </c>
      <c r="S66" s="13">
        <f>SUM(C66:R66)</f>
        <v>3945</v>
      </c>
    </row>
    <row r="67" spans="1:19" ht="13.5">
      <c r="A67" s="14">
        <v>40968</v>
      </c>
      <c r="B67" s="12" t="s">
        <v>22</v>
      </c>
      <c r="C67" s="13">
        <v>122</v>
      </c>
      <c r="D67" s="13">
        <v>265</v>
      </c>
      <c r="E67" s="13">
        <v>276</v>
      </c>
      <c r="F67" s="13">
        <v>660</v>
      </c>
      <c r="G67" s="13">
        <v>347</v>
      </c>
      <c r="H67" s="13">
        <v>174</v>
      </c>
      <c r="I67" s="13">
        <v>253</v>
      </c>
      <c r="J67" s="13">
        <v>207</v>
      </c>
      <c r="K67" s="13">
        <v>757</v>
      </c>
      <c r="L67" s="13">
        <v>66</v>
      </c>
      <c r="M67" s="13">
        <v>121</v>
      </c>
      <c r="N67" s="13">
        <v>136</v>
      </c>
      <c r="O67" s="13">
        <v>108</v>
      </c>
      <c r="P67" s="13">
        <v>21</v>
      </c>
      <c r="Q67" s="13">
        <v>14</v>
      </c>
      <c r="R67" s="13">
        <v>432</v>
      </c>
      <c r="S67" s="13">
        <f>SUM(C67:R67)</f>
        <v>3959</v>
      </c>
    </row>
    <row r="68" spans="1:19" ht="13.5">
      <c r="A68" s="15"/>
      <c r="B68" s="12" t="s">
        <v>23</v>
      </c>
      <c r="C68" s="13">
        <f aca="true" t="shared" si="10" ref="C68:R68">C66+C67</f>
        <v>224</v>
      </c>
      <c r="D68" s="13">
        <f t="shared" si="10"/>
        <v>539</v>
      </c>
      <c r="E68" s="13">
        <f t="shared" si="10"/>
        <v>541</v>
      </c>
      <c r="F68" s="13">
        <f t="shared" si="10"/>
        <v>1345</v>
      </c>
      <c r="G68" s="13">
        <f t="shared" si="10"/>
        <v>685</v>
      </c>
      <c r="H68" s="13">
        <f t="shared" si="10"/>
        <v>345</v>
      </c>
      <c r="I68" s="13">
        <f t="shared" si="10"/>
        <v>496</v>
      </c>
      <c r="J68" s="13">
        <f t="shared" si="10"/>
        <v>397</v>
      </c>
      <c r="K68" s="13">
        <f t="shared" si="10"/>
        <v>1490</v>
      </c>
      <c r="L68" s="13">
        <f t="shared" si="10"/>
        <v>148</v>
      </c>
      <c r="M68" s="13">
        <f t="shared" si="10"/>
        <v>257</v>
      </c>
      <c r="N68" s="13">
        <f t="shared" si="10"/>
        <v>285</v>
      </c>
      <c r="O68" s="13">
        <f t="shared" si="10"/>
        <v>213</v>
      </c>
      <c r="P68" s="13">
        <f t="shared" si="10"/>
        <v>42</v>
      </c>
      <c r="Q68" s="13">
        <f t="shared" si="10"/>
        <v>52</v>
      </c>
      <c r="R68" s="13">
        <f t="shared" si="10"/>
        <v>845</v>
      </c>
      <c r="S68" s="13">
        <f>SUM(C68:R68)</f>
        <v>7904</v>
      </c>
    </row>
    <row r="70" spans="1:19" s="8" customFormat="1" ht="13.5">
      <c r="A70" s="5"/>
      <c r="B70" s="6" t="s">
        <v>3</v>
      </c>
      <c r="C70" s="7" t="s">
        <v>4</v>
      </c>
      <c r="D70" s="7" t="s">
        <v>5</v>
      </c>
      <c r="E70" s="7" t="s">
        <v>6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79</v>
      </c>
      <c r="D71" s="11">
        <v>169</v>
      </c>
      <c r="E71" s="11">
        <v>180</v>
      </c>
      <c r="F71" s="11">
        <v>506</v>
      </c>
      <c r="G71" s="11">
        <v>275</v>
      </c>
      <c r="H71" s="11">
        <v>129</v>
      </c>
      <c r="I71" s="11">
        <v>167</v>
      </c>
      <c r="J71" s="11">
        <v>145</v>
      </c>
      <c r="K71" s="11">
        <v>481</v>
      </c>
      <c r="L71" s="11">
        <v>57</v>
      </c>
      <c r="M71" s="11">
        <v>95</v>
      </c>
      <c r="N71" s="11">
        <v>98</v>
      </c>
      <c r="O71" s="11">
        <v>93</v>
      </c>
      <c r="P71" s="11">
        <v>20</v>
      </c>
      <c r="Q71" s="11">
        <v>30</v>
      </c>
      <c r="R71" s="11">
        <v>415</v>
      </c>
      <c r="S71" s="11">
        <f>SUM(C71:R71)</f>
        <v>2939</v>
      </c>
    </row>
    <row r="72" spans="1:19" ht="13.5">
      <c r="A72" s="25" t="s">
        <v>26</v>
      </c>
      <c r="B72" s="12" t="s">
        <v>21</v>
      </c>
      <c r="C72" s="13">
        <v>101</v>
      </c>
      <c r="D72" s="13">
        <v>271</v>
      </c>
      <c r="E72" s="13">
        <v>260</v>
      </c>
      <c r="F72" s="13">
        <v>687</v>
      </c>
      <c r="G72" s="13">
        <v>333</v>
      </c>
      <c r="H72" s="13">
        <v>170</v>
      </c>
      <c r="I72" s="13">
        <v>242</v>
      </c>
      <c r="J72" s="13">
        <v>186</v>
      </c>
      <c r="K72" s="13">
        <v>726</v>
      </c>
      <c r="L72" s="13">
        <v>82</v>
      </c>
      <c r="M72" s="13">
        <v>136</v>
      </c>
      <c r="N72" s="13">
        <v>147</v>
      </c>
      <c r="O72" s="13">
        <v>105</v>
      </c>
      <c r="P72" s="13">
        <v>21</v>
      </c>
      <c r="Q72" s="13">
        <v>22</v>
      </c>
      <c r="R72" s="13">
        <v>414</v>
      </c>
      <c r="S72" s="13">
        <f>SUM(C72:R72)</f>
        <v>3903</v>
      </c>
    </row>
    <row r="73" spans="1:19" ht="13.5">
      <c r="A73" s="14">
        <v>40999</v>
      </c>
      <c r="B73" s="12" t="s">
        <v>22</v>
      </c>
      <c r="C73" s="13">
        <v>121</v>
      </c>
      <c r="D73" s="13">
        <v>264</v>
      </c>
      <c r="E73" s="13">
        <v>273</v>
      </c>
      <c r="F73" s="13">
        <v>663</v>
      </c>
      <c r="G73" s="13">
        <v>346</v>
      </c>
      <c r="H73" s="13">
        <v>173</v>
      </c>
      <c r="I73" s="13">
        <v>255</v>
      </c>
      <c r="J73" s="13">
        <v>208</v>
      </c>
      <c r="K73" s="13">
        <v>755</v>
      </c>
      <c r="L73" s="13">
        <v>66</v>
      </c>
      <c r="M73" s="13">
        <v>122</v>
      </c>
      <c r="N73" s="13">
        <v>136</v>
      </c>
      <c r="O73" s="13">
        <v>109</v>
      </c>
      <c r="P73" s="13">
        <v>22</v>
      </c>
      <c r="Q73" s="13">
        <v>8</v>
      </c>
      <c r="R73" s="13">
        <v>436</v>
      </c>
      <c r="S73" s="13">
        <f>SUM(C73:R73)</f>
        <v>3957</v>
      </c>
    </row>
    <row r="74" spans="1:19" ht="13.5">
      <c r="A74" s="15"/>
      <c r="B74" s="12" t="s">
        <v>23</v>
      </c>
      <c r="C74" s="13">
        <f aca="true" t="shared" si="11" ref="C74:R74">C72+C73</f>
        <v>222</v>
      </c>
      <c r="D74" s="13">
        <f t="shared" si="11"/>
        <v>535</v>
      </c>
      <c r="E74" s="13">
        <f t="shared" si="11"/>
        <v>533</v>
      </c>
      <c r="F74" s="13">
        <f t="shared" si="11"/>
        <v>1350</v>
      </c>
      <c r="G74" s="13">
        <f t="shared" si="11"/>
        <v>679</v>
      </c>
      <c r="H74" s="13">
        <f t="shared" si="11"/>
        <v>343</v>
      </c>
      <c r="I74" s="13">
        <f t="shared" si="11"/>
        <v>497</v>
      </c>
      <c r="J74" s="13">
        <f t="shared" si="11"/>
        <v>394</v>
      </c>
      <c r="K74" s="13">
        <f t="shared" si="11"/>
        <v>1481</v>
      </c>
      <c r="L74" s="13">
        <f t="shared" si="11"/>
        <v>148</v>
      </c>
      <c r="M74" s="13">
        <f t="shared" si="11"/>
        <v>258</v>
      </c>
      <c r="N74" s="13">
        <f t="shared" si="11"/>
        <v>283</v>
      </c>
      <c r="O74" s="13">
        <f t="shared" si="11"/>
        <v>214</v>
      </c>
      <c r="P74" s="13">
        <f t="shared" si="11"/>
        <v>43</v>
      </c>
      <c r="Q74" s="13">
        <f t="shared" si="11"/>
        <v>30</v>
      </c>
      <c r="R74" s="13">
        <f t="shared" si="11"/>
        <v>850</v>
      </c>
      <c r="S74" s="13">
        <f>SUM(C74:R74)</f>
        <v>7860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C49">
      <selection activeCell="A7" sqref="A7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/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78</v>
      </c>
      <c r="D5" s="11">
        <v>167</v>
      </c>
      <c r="E5" s="11">
        <v>179</v>
      </c>
      <c r="F5" s="11">
        <v>490</v>
      </c>
      <c r="G5" s="11">
        <v>274</v>
      </c>
      <c r="H5" s="11">
        <v>133</v>
      </c>
      <c r="I5" s="11">
        <v>166</v>
      </c>
      <c r="J5" s="11">
        <v>135</v>
      </c>
      <c r="K5" s="11">
        <v>476</v>
      </c>
      <c r="L5" s="11">
        <v>51</v>
      </c>
      <c r="M5" s="11">
        <v>92</v>
      </c>
      <c r="N5" s="11">
        <v>100</v>
      </c>
      <c r="O5" s="11">
        <v>90</v>
      </c>
      <c r="P5" s="11">
        <v>26</v>
      </c>
      <c r="Q5" s="11">
        <v>61</v>
      </c>
      <c r="R5" s="11">
        <v>370</v>
      </c>
      <c r="S5" s="11">
        <f>SUM(C5:R5)</f>
        <v>2888</v>
      </c>
    </row>
    <row r="6" spans="1:19" ht="13.5">
      <c r="A6" s="9" t="s">
        <v>2</v>
      </c>
      <c r="B6" s="12" t="s">
        <v>21</v>
      </c>
      <c r="C6" s="13">
        <v>104</v>
      </c>
      <c r="D6" s="13">
        <v>276</v>
      </c>
      <c r="E6" s="13">
        <v>266</v>
      </c>
      <c r="F6" s="13">
        <v>677</v>
      </c>
      <c r="G6" s="13">
        <v>346</v>
      </c>
      <c r="H6" s="13">
        <v>179</v>
      </c>
      <c r="I6" s="13">
        <v>244</v>
      </c>
      <c r="J6" s="13">
        <v>181</v>
      </c>
      <c r="K6" s="13">
        <v>737</v>
      </c>
      <c r="L6" s="13">
        <v>83</v>
      </c>
      <c r="M6" s="13">
        <v>132</v>
      </c>
      <c r="N6" s="13">
        <v>147</v>
      </c>
      <c r="O6" s="13">
        <v>103</v>
      </c>
      <c r="P6" s="13">
        <v>25</v>
      </c>
      <c r="Q6" s="13">
        <v>46</v>
      </c>
      <c r="R6" s="13">
        <v>379</v>
      </c>
      <c r="S6" s="13">
        <f>SUM(C6:R6)</f>
        <v>3925</v>
      </c>
    </row>
    <row r="7" spans="1:19" ht="13.5">
      <c r="A7" s="14">
        <v>40298</v>
      </c>
      <c r="B7" s="12" t="s">
        <v>22</v>
      </c>
      <c r="C7" s="13">
        <v>123</v>
      </c>
      <c r="D7" s="13">
        <v>273</v>
      </c>
      <c r="E7" s="13">
        <v>283</v>
      </c>
      <c r="F7" s="13">
        <v>676</v>
      </c>
      <c r="G7" s="13">
        <v>352</v>
      </c>
      <c r="H7" s="13">
        <v>186</v>
      </c>
      <c r="I7" s="13">
        <v>259</v>
      </c>
      <c r="J7" s="13">
        <v>198</v>
      </c>
      <c r="K7" s="13">
        <v>763</v>
      </c>
      <c r="L7" s="13">
        <v>70</v>
      </c>
      <c r="M7" s="13">
        <v>115</v>
      </c>
      <c r="N7" s="13">
        <v>140</v>
      </c>
      <c r="O7" s="13">
        <v>103</v>
      </c>
      <c r="P7" s="13">
        <v>21</v>
      </c>
      <c r="Q7" s="13">
        <v>15</v>
      </c>
      <c r="R7" s="13">
        <v>386</v>
      </c>
      <c r="S7" s="13">
        <f>SUM(C7:R7)</f>
        <v>3963</v>
      </c>
    </row>
    <row r="8" spans="1:19" ht="13.5">
      <c r="A8" s="15"/>
      <c r="B8" s="12" t="s">
        <v>23</v>
      </c>
      <c r="C8" s="13">
        <f aca="true" t="shared" si="0" ref="C8:R8">C6+C7</f>
        <v>227</v>
      </c>
      <c r="D8" s="13">
        <f t="shared" si="0"/>
        <v>549</v>
      </c>
      <c r="E8" s="13">
        <f t="shared" si="0"/>
        <v>549</v>
      </c>
      <c r="F8" s="13">
        <f t="shared" si="0"/>
        <v>1353</v>
      </c>
      <c r="G8" s="13">
        <f t="shared" si="0"/>
        <v>698</v>
      </c>
      <c r="H8" s="13">
        <f t="shared" si="0"/>
        <v>365</v>
      </c>
      <c r="I8" s="13">
        <f t="shared" si="0"/>
        <v>503</v>
      </c>
      <c r="J8" s="13">
        <f t="shared" si="0"/>
        <v>379</v>
      </c>
      <c r="K8" s="13">
        <f t="shared" si="0"/>
        <v>1500</v>
      </c>
      <c r="L8" s="13">
        <f t="shared" si="0"/>
        <v>153</v>
      </c>
      <c r="M8" s="13">
        <f t="shared" si="0"/>
        <v>247</v>
      </c>
      <c r="N8" s="13">
        <f t="shared" si="0"/>
        <v>287</v>
      </c>
      <c r="O8" s="13">
        <f t="shared" si="0"/>
        <v>206</v>
      </c>
      <c r="P8" s="13">
        <f t="shared" si="0"/>
        <v>46</v>
      </c>
      <c r="Q8" s="13">
        <f t="shared" si="0"/>
        <v>61</v>
      </c>
      <c r="R8" s="13">
        <f t="shared" si="0"/>
        <v>765</v>
      </c>
      <c r="S8" s="13">
        <f>SUM(C8:R8)</f>
        <v>7888</v>
      </c>
    </row>
    <row r="9" spans="1:19" s="19" customFormat="1" ht="13.5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78</v>
      </c>
      <c r="D11" s="11">
        <v>167</v>
      </c>
      <c r="E11" s="11">
        <v>178</v>
      </c>
      <c r="F11" s="11">
        <v>490</v>
      </c>
      <c r="G11" s="11">
        <v>274</v>
      </c>
      <c r="H11" s="11">
        <v>132</v>
      </c>
      <c r="I11" s="11">
        <v>165</v>
      </c>
      <c r="J11" s="11">
        <v>135</v>
      </c>
      <c r="K11" s="11">
        <v>475</v>
      </c>
      <c r="L11" s="11">
        <v>51</v>
      </c>
      <c r="M11" s="11">
        <v>92</v>
      </c>
      <c r="N11" s="11">
        <v>100</v>
      </c>
      <c r="O11" s="11">
        <v>91</v>
      </c>
      <c r="P11" s="11">
        <v>27</v>
      </c>
      <c r="Q11" s="11">
        <v>61</v>
      </c>
      <c r="R11" s="11">
        <v>371</v>
      </c>
      <c r="S11" s="11">
        <f>SUM(C11:R11)</f>
        <v>2887</v>
      </c>
    </row>
    <row r="12" spans="1:19" ht="13.5">
      <c r="A12" s="9" t="s">
        <v>2</v>
      </c>
      <c r="B12" s="12" t="s">
        <v>21</v>
      </c>
      <c r="C12" s="13">
        <v>104</v>
      </c>
      <c r="D12" s="13">
        <v>276</v>
      </c>
      <c r="E12" s="13">
        <v>267</v>
      </c>
      <c r="F12" s="13">
        <v>678</v>
      </c>
      <c r="G12" s="13">
        <v>346</v>
      </c>
      <c r="H12" s="13">
        <v>178</v>
      </c>
      <c r="I12" s="13">
        <v>243</v>
      </c>
      <c r="J12" s="13">
        <v>182</v>
      </c>
      <c r="K12" s="13">
        <v>735</v>
      </c>
      <c r="L12" s="13">
        <v>83</v>
      </c>
      <c r="M12" s="13">
        <v>133</v>
      </c>
      <c r="N12" s="13">
        <v>147</v>
      </c>
      <c r="O12" s="13">
        <v>104</v>
      </c>
      <c r="P12" s="13">
        <v>26</v>
      </c>
      <c r="Q12" s="13">
        <v>46</v>
      </c>
      <c r="R12" s="13">
        <v>381</v>
      </c>
      <c r="S12" s="13">
        <f>SUM(C12:R12)</f>
        <v>3929</v>
      </c>
    </row>
    <row r="13" spans="1:19" ht="13.5">
      <c r="A13" s="14">
        <v>40329</v>
      </c>
      <c r="B13" s="12" t="s">
        <v>22</v>
      </c>
      <c r="C13" s="13">
        <v>123</v>
      </c>
      <c r="D13" s="13">
        <v>272</v>
      </c>
      <c r="E13" s="13">
        <v>280</v>
      </c>
      <c r="F13" s="13">
        <v>673</v>
      </c>
      <c r="G13" s="13">
        <v>352</v>
      </c>
      <c r="H13" s="13">
        <v>183</v>
      </c>
      <c r="I13" s="13">
        <v>257</v>
      </c>
      <c r="J13" s="13">
        <v>199</v>
      </c>
      <c r="K13" s="13">
        <v>758</v>
      </c>
      <c r="L13" s="13">
        <v>70</v>
      </c>
      <c r="M13" s="13">
        <v>115</v>
      </c>
      <c r="N13" s="13">
        <v>140</v>
      </c>
      <c r="O13" s="13">
        <v>105</v>
      </c>
      <c r="P13" s="13">
        <v>24</v>
      </c>
      <c r="Q13" s="13">
        <v>15</v>
      </c>
      <c r="R13" s="13">
        <v>387</v>
      </c>
      <c r="S13" s="13">
        <f>SUM(C13:R13)</f>
        <v>3953</v>
      </c>
    </row>
    <row r="14" spans="1:19" ht="13.5">
      <c r="A14" s="15"/>
      <c r="B14" s="12" t="s">
        <v>23</v>
      </c>
      <c r="C14" s="13">
        <f aca="true" t="shared" si="1" ref="C14:R14">C12+C13</f>
        <v>227</v>
      </c>
      <c r="D14" s="13">
        <f t="shared" si="1"/>
        <v>548</v>
      </c>
      <c r="E14" s="13">
        <f t="shared" si="1"/>
        <v>547</v>
      </c>
      <c r="F14" s="13">
        <f t="shared" si="1"/>
        <v>1351</v>
      </c>
      <c r="G14" s="13">
        <f t="shared" si="1"/>
        <v>698</v>
      </c>
      <c r="H14" s="13">
        <f t="shared" si="1"/>
        <v>361</v>
      </c>
      <c r="I14" s="13">
        <f t="shared" si="1"/>
        <v>500</v>
      </c>
      <c r="J14" s="13">
        <f t="shared" si="1"/>
        <v>381</v>
      </c>
      <c r="K14" s="13">
        <f t="shared" si="1"/>
        <v>1493</v>
      </c>
      <c r="L14" s="13">
        <f t="shared" si="1"/>
        <v>153</v>
      </c>
      <c r="M14" s="13">
        <f t="shared" si="1"/>
        <v>248</v>
      </c>
      <c r="N14" s="13">
        <f t="shared" si="1"/>
        <v>287</v>
      </c>
      <c r="O14" s="13">
        <f t="shared" si="1"/>
        <v>209</v>
      </c>
      <c r="P14" s="13">
        <f t="shared" si="1"/>
        <v>50</v>
      </c>
      <c r="Q14" s="13">
        <f t="shared" si="1"/>
        <v>61</v>
      </c>
      <c r="R14" s="13">
        <f t="shared" si="1"/>
        <v>768</v>
      </c>
      <c r="S14" s="13">
        <f>SUM(C14:R14)</f>
        <v>7882</v>
      </c>
    </row>
    <row r="15" spans="1:19" s="23" customFormat="1" ht="13.5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78</v>
      </c>
      <c r="D17" s="11">
        <v>167</v>
      </c>
      <c r="E17" s="11">
        <v>179</v>
      </c>
      <c r="F17" s="11">
        <v>489</v>
      </c>
      <c r="G17" s="11">
        <v>274</v>
      </c>
      <c r="H17" s="11">
        <v>132</v>
      </c>
      <c r="I17" s="11">
        <v>165</v>
      </c>
      <c r="J17" s="11">
        <v>135</v>
      </c>
      <c r="K17" s="11">
        <v>477</v>
      </c>
      <c r="L17" s="11">
        <v>51</v>
      </c>
      <c r="M17" s="11">
        <v>94</v>
      </c>
      <c r="N17" s="11">
        <v>100</v>
      </c>
      <c r="O17" s="11">
        <v>90</v>
      </c>
      <c r="P17" s="11">
        <v>27</v>
      </c>
      <c r="Q17" s="11">
        <v>61</v>
      </c>
      <c r="R17" s="11">
        <v>372</v>
      </c>
      <c r="S17" s="11">
        <f>SUM(C17:R17)</f>
        <v>2891</v>
      </c>
    </row>
    <row r="18" spans="1:19" ht="13.5">
      <c r="A18" s="9" t="s">
        <v>2</v>
      </c>
      <c r="B18" s="12" t="s">
        <v>21</v>
      </c>
      <c r="C18" s="13">
        <v>103</v>
      </c>
      <c r="D18" s="13">
        <v>277</v>
      </c>
      <c r="E18" s="13">
        <v>267</v>
      </c>
      <c r="F18" s="13">
        <v>678</v>
      </c>
      <c r="G18" s="13">
        <v>345</v>
      </c>
      <c r="H18" s="13">
        <v>178</v>
      </c>
      <c r="I18" s="13">
        <v>243</v>
      </c>
      <c r="J18" s="13">
        <v>181</v>
      </c>
      <c r="K18" s="13">
        <v>738</v>
      </c>
      <c r="L18" s="13">
        <v>83</v>
      </c>
      <c r="M18" s="13">
        <v>136</v>
      </c>
      <c r="N18" s="13">
        <v>147</v>
      </c>
      <c r="O18" s="13">
        <v>102</v>
      </c>
      <c r="P18" s="13">
        <v>27</v>
      </c>
      <c r="Q18" s="13">
        <v>46</v>
      </c>
      <c r="R18" s="13">
        <v>382</v>
      </c>
      <c r="S18" s="13">
        <f>SUM(C18:R18)</f>
        <v>3933</v>
      </c>
    </row>
    <row r="19" spans="1:19" ht="13.5">
      <c r="A19" s="14">
        <v>40359</v>
      </c>
      <c r="B19" s="12" t="s">
        <v>22</v>
      </c>
      <c r="C19" s="13">
        <v>123</v>
      </c>
      <c r="D19" s="13">
        <v>271</v>
      </c>
      <c r="E19" s="13">
        <v>281</v>
      </c>
      <c r="F19" s="13">
        <v>672</v>
      </c>
      <c r="G19" s="13">
        <v>350</v>
      </c>
      <c r="H19" s="13">
        <v>184</v>
      </c>
      <c r="I19" s="13">
        <v>258</v>
      </c>
      <c r="J19" s="13">
        <v>198</v>
      </c>
      <c r="K19" s="13">
        <v>762</v>
      </c>
      <c r="L19" s="13">
        <v>70</v>
      </c>
      <c r="M19" s="13">
        <v>115</v>
      </c>
      <c r="N19" s="13">
        <v>140</v>
      </c>
      <c r="O19" s="13">
        <v>106</v>
      </c>
      <c r="P19" s="13">
        <v>24</v>
      </c>
      <c r="Q19" s="13">
        <v>15</v>
      </c>
      <c r="R19" s="13">
        <v>390</v>
      </c>
      <c r="S19" s="13">
        <f>SUM(C19:R19)</f>
        <v>3959</v>
      </c>
    </row>
    <row r="20" spans="1:19" ht="13.5">
      <c r="A20" s="15"/>
      <c r="B20" s="12" t="s">
        <v>23</v>
      </c>
      <c r="C20" s="13">
        <f aca="true" t="shared" si="2" ref="C20:R20">C18+C19</f>
        <v>226</v>
      </c>
      <c r="D20" s="13">
        <f t="shared" si="2"/>
        <v>548</v>
      </c>
      <c r="E20" s="13">
        <f t="shared" si="2"/>
        <v>548</v>
      </c>
      <c r="F20" s="13">
        <f t="shared" si="2"/>
        <v>1350</v>
      </c>
      <c r="G20" s="13">
        <f t="shared" si="2"/>
        <v>695</v>
      </c>
      <c r="H20" s="13">
        <f t="shared" si="2"/>
        <v>362</v>
      </c>
      <c r="I20" s="13">
        <f t="shared" si="2"/>
        <v>501</v>
      </c>
      <c r="J20" s="13">
        <f t="shared" si="2"/>
        <v>379</v>
      </c>
      <c r="K20" s="13">
        <f t="shared" si="2"/>
        <v>1500</v>
      </c>
      <c r="L20" s="13">
        <f t="shared" si="2"/>
        <v>153</v>
      </c>
      <c r="M20" s="13">
        <f t="shared" si="2"/>
        <v>251</v>
      </c>
      <c r="N20" s="13">
        <f t="shared" si="2"/>
        <v>287</v>
      </c>
      <c r="O20" s="13">
        <f t="shared" si="2"/>
        <v>208</v>
      </c>
      <c r="P20" s="13">
        <f t="shared" si="2"/>
        <v>51</v>
      </c>
      <c r="Q20" s="13">
        <f t="shared" si="2"/>
        <v>61</v>
      </c>
      <c r="R20" s="13">
        <f t="shared" si="2"/>
        <v>772</v>
      </c>
      <c r="S20" s="13">
        <f>SUM(C20:R20)</f>
        <v>7892</v>
      </c>
    </row>
    <row r="21" spans="1:19" s="23" customFormat="1" ht="13.5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79</v>
      </c>
      <c r="D23" s="11">
        <v>167</v>
      </c>
      <c r="E23" s="11">
        <v>179</v>
      </c>
      <c r="F23" s="11">
        <v>493</v>
      </c>
      <c r="G23" s="11">
        <v>273</v>
      </c>
      <c r="H23" s="11">
        <v>129</v>
      </c>
      <c r="I23" s="11">
        <v>166</v>
      </c>
      <c r="J23" s="11">
        <v>137</v>
      </c>
      <c r="K23" s="11">
        <v>477</v>
      </c>
      <c r="L23" s="11">
        <v>51</v>
      </c>
      <c r="M23" s="11">
        <v>95</v>
      </c>
      <c r="N23" s="11">
        <v>100</v>
      </c>
      <c r="O23" s="11">
        <v>90</v>
      </c>
      <c r="P23" s="11">
        <v>27</v>
      </c>
      <c r="Q23" s="11">
        <v>60</v>
      </c>
      <c r="R23" s="11">
        <v>371</v>
      </c>
      <c r="S23" s="11">
        <f>SUM(C23:R23)</f>
        <v>2894</v>
      </c>
    </row>
    <row r="24" spans="1:19" ht="13.5">
      <c r="A24" s="9" t="s">
        <v>2</v>
      </c>
      <c r="B24" s="12" t="s">
        <v>21</v>
      </c>
      <c r="C24" s="13">
        <v>103</v>
      </c>
      <c r="D24" s="13">
        <v>277</v>
      </c>
      <c r="E24" s="13">
        <v>266</v>
      </c>
      <c r="F24" s="13">
        <v>681</v>
      </c>
      <c r="G24" s="13">
        <v>342</v>
      </c>
      <c r="H24" s="13">
        <v>177</v>
      </c>
      <c r="I24" s="13">
        <v>242</v>
      </c>
      <c r="J24" s="13">
        <v>182</v>
      </c>
      <c r="K24" s="13">
        <v>739</v>
      </c>
      <c r="L24" s="13">
        <v>82</v>
      </c>
      <c r="M24" s="13">
        <v>137</v>
      </c>
      <c r="N24" s="13">
        <v>147</v>
      </c>
      <c r="O24" s="13">
        <v>101</v>
      </c>
      <c r="P24" s="13">
        <v>27</v>
      </c>
      <c r="Q24" s="13">
        <v>45</v>
      </c>
      <c r="R24" s="13">
        <v>383</v>
      </c>
      <c r="S24" s="13">
        <f>SUM(C24:R24)</f>
        <v>3931</v>
      </c>
    </row>
    <row r="25" spans="1:19" ht="13.5">
      <c r="A25" s="14">
        <v>40390</v>
      </c>
      <c r="B25" s="12" t="s">
        <v>22</v>
      </c>
      <c r="C25" s="13">
        <v>124</v>
      </c>
      <c r="D25" s="13">
        <v>271</v>
      </c>
      <c r="E25" s="13">
        <v>281</v>
      </c>
      <c r="F25" s="13">
        <v>672</v>
      </c>
      <c r="G25" s="13">
        <v>350</v>
      </c>
      <c r="H25" s="13">
        <v>183</v>
      </c>
      <c r="I25" s="13">
        <v>260</v>
      </c>
      <c r="J25" s="13">
        <v>198</v>
      </c>
      <c r="K25" s="13">
        <v>762</v>
      </c>
      <c r="L25" s="13">
        <v>70</v>
      </c>
      <c r="M25" s="13">
        <v>116</v>
      </c>
      <c r="N25" s="13">
        <v>140</v>
      </c>
      <c r="O25" s="13">
        <v>106</v>
      </c>
      <c r="P25" s="13">
        <v>24</v>
      </c>
      <c r="Q25" s="13">
        <v>15</v>
      </c>
      <c r="R25" s="13">
        <v>392</v>
      </c>
      <c r="S25" s="13">
        <f>SUM(C25:R25)</f>
        <v>3964</v>
      </c>
    </row>
    <row r="26" spans="1:19" ht="13.5">
      <c r="A26" s="15"/>
      <c r="B26" s="12" t="s">
        <v>23</v>
      </c>
      <c r="C26" s="13">
        <f aca="true" t="shared" si="3" ref="C26:R26">C24+C25</f>
        <v>227</v>
      </c>
      <c r="D26" s="13">
        <f t="shared" si="3"/>
        <v>548</v>
      </c>
      <c r="E26" s="13">
        <f t="shared" si="3"/>
        <v>547</v>
      </c>
      <c r="F26" s="13">
        <f t="shared" si="3"/>
        <v>1353</v>
      </c>
      <c r="G26" s="13">
        <f t="shared" si="3"/>
        <v>692</v>
      </c>
      <c r="H26" s="13">
        <f t="shared" si="3"/>
        <v>360</v>
      </c>
      <c r="I26" s="13">
        <f t="shared" si="3"/>
        <v>502</v>
      </c>
      <c r="J26" s="13">
        <f t="shared" si="3"/>
        <v>380</v>
      </c>
      <c r="K26" s="13">
        <f t="shared" si="3"/>
        <v>1501</v>
      </c>
      <c r="L26" s="13">
        <f t="shared" si="3"/>
        <v>152</v>
      </c>
      <c r="M26" s="13">
        <f t="shared" si="3"/>
        <v>253</v>
      </c>
      <c r="N26" s="13">
        <f t="shared" si="3"/>
        <v>287</v>
      </c>
      <c r="O26" s="13">
        <f t="shared" si="3"/>
        <v>207</v>
      </c>
      <c r="P26" s="13">
        <f t="shared" si="3"/>
        <v>51</v>
      </c>
      <c r="Q26" s="13">
        <f t="shared" si="3"/>
        <v>60</v>
      </c>
      <c r="R26" s="13">
        <f t="shared" si="3"/>
        <v>775</v>
      </c>
      <c r="S26" s="13">
        <f>SUM(C26:R26)</f>
        <v>7895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79</v>
      </c>
      <c r="D29" s="11">
        <v>167</v>
      </c>
      <c r="E29" s="11">
        <v>179</v>
      </c>
      <c r="F29" s="11">
        <v>490</v>
      </c>
      <c r="G29" s="11">
        <v>274</v>
      </c>
      <c r="H29" s="11">
        <v>129</v>
      </c>
      <c r="I29" s="11">
        <v>166</v>
      </c>
      <c r="J29" s="11">
        <v>137</v>
      </c>
      <c r="K29" s="11">
        <v>478</v>
      </c>
      <c r="L29" s="11">
        <v>51</v>
      </c>
      <c r="M29" s="11">
        <v>95</v>
      </c>
      <c r="N29" s="11">
        <v>100</v>
      </c>
      <c r="O29" s="11">
        <v>90</v>
      </c>
      <c r="P29" s="11">
        <v>26</v>
      </c>
      <c r="Q29" s="11">
        <v>59</v>
      </c>
      <c r="R29" s="11">
        <v>369</v>
      </c>
      <c r="S29" s="11">
        <f>SUM(C29:R29)</f>
        <v>2889</v>
      </c>
    </row>
    <row r="30" spans="1:19" ht="13.5">
      <c r="A30" s="9" t="s">
        <v>2</v>
      </c>
      <c r="B30" s="12" t="s">
        <v>21</v>
      </c>
      <c r="C30" s="13">
        <v>103</v>
      </c>
      <c r="D30" s="13">
        <v>276</v>
      </c>
      <c r="E30" s="13">
        <v>266</v>
      </c>
      <c r="F30" s="13">
        <v>680</v>
      </c>
      <c r="G30" s="13">
        <v>343</v>
      </c>
      <c r="H30" s="13">
        <v>177</v>
      </c>
      <c r="I30" s="13">
        <v>241</v>
      </c>
      <c r="J30" s="13">
        <v>182</v>
      </c>
      <c r="K30" s="13">
        <v>739</v>
      </c>
      <c r="L30" s="13">
        <v>82</v>
      </c>
      <c r="M30" s="13">
        <v>136</v>
      </c>
      <c r="N30" s="13">
        <v>147</v>
      </c>
      <c r="O30" s="13">
        <v>101</v>
      </c>
      <c r="P30" s="13">
        <v>27</v>
      </c>
      <c r="Q30" s="13">
        <v>44</v>
      </c>
      <c r="R30" s="13">
        <v>383</v>
      </c>
      <c r="S30" s="13">
        <f>SUM(C30:R30)</f>
        <v>3927</v>
      </c>
    </row>
    <row r="31" spans="1:19" ht="13.5">
      <c r="A31" s="14">
        <v>40421</v>
      </c>
      <c r="B31" s="12" t="s">
        <v>22</v>
      </c>
      <c r="C31" s="13">
        <v>120</v>
      </c>
      <c r="D31" s="13">
        <v>270</v>
      </c>
      <c r="E31" s="13">
        <v>281</v>
      </c>
      <c r="F31" s="13">
        <v>668</v>
      </c>
      <c r="G31" s="13">
        <v>349</v>
      </c>
      <c r="H31" s="13">
        <v>183</v>
      </c>
      <c r="I31" s="13">
        <v>262</v>
      </c>
      <c r="J31" s="13">
        <v>197</v>
      </c>
      <c r="K31" s="13">
        <v>764</v>
      </c>
      <c r="L31" s="13">
        <v>70</v>
      </c>
      <c r="M31" s="13">
        <v>116</v>
      </c>
      <c r="N31" s="13">
        <v>139</v>
      </c>
      <c r="O31" s="13">
        <v>106</v>
      </c>
      <c r="P31" s="13">
        <v>23</v>
      </c>
      <c r="Q31" s="13">
        <v>15</v>
      </c>
      <c r="R31" s="13">
        <v>390</v>
      </c>
      <c r="S31" s="13">
        <f>SUM(C31:R31)</f>
        <v>3953</v>
      </c>
    </row>
    <row r="32" spans="1:19" ht="13.5">
      <c r="A32" s="15"/>
      <c r="B32" s="12" t="s">
        <v>23</v>
      </c>
      <c r="C32" s="13">
        <f aca="true" t="shared" si="4" ref="C32:R32">C30+C31</f>
        <v>223</v>
      </c>
      <c r="D32" s="13">
        <f t="shared" si="4"/>
        <v>546</v>
      </c>
      <c r="E32" s="13">
        <f t="shared" si="4"/>
        <v>547</v>
      </c>
      <c r="F32" s="13">
        <f t="shared" si="4"/>
        <v>1348</v>
      </c>
      <c r="G32" s="13">
        <f t="shared" si="4"/>
        <v>692</v>
      </c>
      <c r="H32" s="13">
        <f t="shared" si="4"/>
        <v>360</v>
      </c>
      <c r="I32" s="13">
        <f t="shared" si="4"/>
        <v>503</v>
      </c>
      <c r="J32" s="13">
        <f t="shared" si="4"/>
        <v>379</v>
      </c>
      <c r="K32" s="13">
        <f t="shared" si="4"/>
        <v>1503</v>
      </c>
      <c r="L32" s="13">
        <f t="shared" si="4"/>
        <v>152</v>
      </c>
      <c r="M32" s="13">
        <f t="shared" si="4"/>
        <v>252</v>
      </c>
      <c r="N32" s="13">
        <f t="shared" si="4"/>
        <v>286</v>
      </c>
      <c r="O32" s="13">
        <f t="shared" si="4"/>
        <v>207</v>
      </c>
      <c r="P32" s="13">
        <f t="shared" si="4"/>
        <v>50</v>
      </c>
      <c r="Q32" s="13">
        <f t="shared" si="4"/>
        <v>59</v>
      </c>
      <c r="R32" s="13">
        <f t="shared" si="4"/>
        <v>773</v>
      </c>
      <c r="S32" s="13">
        <f>SUM(C32:R32)</f>
        <v>7880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79</v>
      </c>
      <c r="D35" s="11">
        <v>166</v>
      </c>
      <c r="E35" s="11">
        <v>178</v>
      </c>
      <c r="F35" s="11">
        <v>491</v>
      </c>
      <c r="G35" s="11">
        <v>273</v>
      </c>
      <c r="H35" s="11">
        <v>129</v>
      </c>
      <c r="I35" s="11">
        <v>166</v>
      </c>
      <c r="J35" s="11">
        <v>138</v>
      </c>
      <c r="K35" s="11">
        <v>477</v>
      </c>
      <c r="L35" s="11">
        <v>52</v>
      </c>
      <c r="M35" s="11">
        <v>95</v>
      </c>
      <c r="N35" s="11">
        <v>100</v>
      </c>
      <c r="O35" s="11">
        <v>90</v>
      </c>
      <c r="P35" s="11">
        <v>26</v>
      </c>
      <c r="Q35" s="11">
        <v>59</v>
      </c>
      <c r="R35" s="11">
        <v>372</v>
      </c>
      <c r="S35" s="11">
        <f>SUM(C35:R35)</f>
        <v>2891</v>
      </c>
    </row>
    <row r="36" spans="1:19" ht="13.5">
      <c r="A36" s="9" t="s">
        <v>2</v>
      </c>
      <c r="B36" s="12" t="s">
        <v>21</v>
      </c>
      <c r="C36" s="13">
        <v>103</v>
      </c>
      <c r="D36" s="13">
        <v>276</v>
      </c>
      <c r="E36" s="13">
        <v>268</v>
      </c>
      <c r="F36" s="13">
        <v>680</v>
      </c>
      <c r="G36" s="13">
        <v>341</v>
      </c>
      <c r="H36" s="13">
        <v>177</v>
      </c>
      <c r="I36" s="13">
        <v>240</v>
      </c>
      <c r="J36" s="13">
        <v>182</v>
      </c>
      <c r="K36" s="13">
        <v>736</v>
      </c>
      <c r="L36" s="13">
        <v>82</v>
      </c>
      <c r="M36" s="13">
        <v>137</v>
      </c>
      <c r="N36" s="13">
        <v>147</v>
      </c>
      <c r="O36" s="13">
        <v>100</v>
      </c>
      <c r="P36" s="13">
        <v>27</v>
      </c>
      <c r="Q36" s="13">
        <v>44</v>
      </c>
      <c r="R36" s="13">
        <v>384</v>
      </c>
      <c r="S36" s="13">
        <f>SUM(C36:R36)</f>
        <v>3924</v>
      </c>
    </row>
    <row r="37" spans="1:19" ht="13.5">
      <c r="A37" s="14">
        <v>40451</v>
      </c>
      <c r="B37" s="12" t="s">
        <v>22</v>
      </c>
      <c r="C37" s="13">
        <v>120</v>
      </c>
      <c r="D37" s="13">
        <v>268</v>
      </c>
      <c r="E37" s="13">
        <v>279</v>
      </c>
      <c r="F37" s="13">
        <v>669</v>
      </c>
      <c r="G37" s="13">
        <v>348</v>
      </c>
      <c r="H37" s="13">
        <v>183</v>
      </c>
      <c r="I37" s="13">
        <v>263</v>
      </c>
      <c r="J37" s="13">
        <v>198</v>
      </c>
      <c r="K37" s="13">
        <v>760</v>
      </c>
      <c r="L37" s="13">
        <v>70</v>
      </c>
      <c r="M37" s="13">
        <v>116</v>
      </c>
      <c r="N37" s="13">
        <v>139</v>
      </c>
      <c r="O37" s="13">
        <v>109</v>
      </c>
      <c r="P37" s="13">
        <v>23</v>
      </c>
      <c r="Q37" s="13">
        <v>15</v>
      </c>
      <c r="R37" s="13">
        <v>393</v>
      </c>
      <c r="S37" s="13">
        <f>SUM(C37:R37)</f>
        <v>3953</v>
      </c>
    </row>
    <row r="38" spans="1:19" ht="13.5">
      <c r="A38" s="15"/>
      <c r="B38" s="12" t="s">
        <v>23</v>
      </c>
      <c r="C38" s="13">
        <f aca="true" t="shared" si="5" ref="C38:R38">C36+C37</f>
        <v>223</v>
      </c>
      <c r="D38" s="13">
        <f t="shared" si="5"/>
        <v>544</v>
      </c>
      <c r="E38" s="13">
        <f t="shared" si="5"/>
        <v>547</v>
      </c>
      <c r="F38" s="13">
        <f t="shared" si="5"/>
        <v>1349</v>
      </c>
      <c r="G38" s="13">
        <f t="shared" si="5"/>
        <v>689</v>
      </c>
      <c r="H38" s="13">
        <f t="shared" si="5"/>
        <v>360</v>
      </c>
      <c r="I38" s="13">
        <f t="shared" si="5"/>
        <v>503</v>
      </c>
      <c r="J38" s="13">
        <f t="shared" si="5"/>
        <v>380</v>
      </c>
      <c r="K38" s="13">
        <f t="shared" si="5"/>
        <v>1496</v>
      </c>
      <c r="L38" s="13">
        <f t="shared" si="5"/>
        <v>152</v>
      </c>
      <c r="M38" s="13">
        <f t="shared" si="5"/>
        <v>253</v>
      </c>
      <c r="N38" s="13">
        <f t="shared" si="5"/>
        <v>286</v>
      </c>
      <c r="O38" s="13">
        <f t="shared" si="5"/>
        <v>209</v>
      </c>
      <c r="P38" s="13">
        <f t="shared" si="5"/>
        <v>50</v>
      </c>
      <c r="Q38" s="13">
        <f t="shared" si="5"/>
        <v>59</v>
      </c>
      <c r="R38" s="13">
        <f t="shared" si="5"/>
        <v>777</v>
      </c>
      <c r="S38" s="13">
        <f>SUM(C38:R38)</f>
        <v>7877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79</v>
      </c>
      <c r="D41" s="11">
        <v>166</v>
      </c>
      <c r="E41" s="11">
        <v>178</v>
      </c>
      <c r="F41" s="11">
        <v>492</v>
      </c>
      <c r="G41" s="11">
        <v>273</v>
      </c>
      <c r="H41" s="11">
        <v>129</v>
      </c>
      <c r="I41" s="11">
        <v>169</v>
      </c>
      <c r="J41" s="11">
        <v>139</v>
      </c>
      <c r="K41" s="11">
        <v>474</v>
      </c>
      <c r="L41" s="11">
        <v>53</v>
      </c>
      <c r="M41" s="11">
        <v>96</v>
      </c>
      <c r="N41" s="11">
        <v>101</v>
      </c>
      <c r="O41" s="11">
        <v>90</v>
      </c>
      <c r="P41" s="11">
        <v>26</v>
      </c>
      <c r="Q41" s="11">
        <v>58</v>
      </c>
      <c r="R41" s="11">
        <v>375</v>
      </c>
      <c r="S41" s="11">
        <f>SUM(C41:R41)</f>
        <v>2898</v>
      </c>
    </row>
    <row r="42" spans="1:19" ht="13.5">
      <c r="A42" s="9" t="s">
        <v>2</v>
      </c>
      <c r="B42" s="12" t="s">
        <v>21</v>
      </c>
      <c r="C42" s="13">
        <v>103</v>
      </c>
      <c r="D42" s="13">
        <v>276</v>
      </c>
      <c r="E42" s="13">
        <v>268</v>
      </c>
      <c r="F42" s="13">
        <v>681</v>
      </c>
      <c r="G42" s="13">
        <v>340</v>
      </c>
      <c r="H42" s="13">
        <v>177</v>
      </c>
      <c r="I42" s="13">
        <v>243</v>
      </c>
      <c r="J42" s="13">
        <v>183</v>
      </c>
      <c r="K42" s="13">
        <v>736</v>
      </c>
      <c r="L42" s="13">
        <v>82</v>
      </c>
      <c r="M42" s="13">
        <v>137</v>
      </c>
      <c r="N42" s="13">
        <v>152</v>
      </c>
      <c r="O42" s="13">
        <v>100</v>
      </c>
      <c r="P42" s="13">
        <v>27</v>
      </c>
      <c r="Q42" s="13">
        <v>43</v>
      </c>
      <c r="R42" s="13">
        <v>387</v>
      </c>
      <c r="S42" s="13">
        <f>SUM(C42:R42)</f>
        <v>3935</v>
      </c>
    </row>
    <row r="43" spans="1:19" ht="13.5">
      <c r="A43" s="14">
        <v>40482</v>
      </c>
      <c r="B43" s="12" t="s">
        <v>22</v>
      </c>
      <c r="C43" s="13">
        <v>120</v>
      </c>
      <c r="D43" s="13">
        <v>267</v>
      </c>
      <c r="E43" s="13">
        <v>278</v>
      </c>
      <c r="F43" s="13">
        <v>672</v>
      </c>
      <c r="G43" s="13">
        <v>348</v>
      </c>
      <c r="H43" s="13">
        <v>184</v>
      </c>
      <c r="I43" s="13">
        <v>266</v>
      </c>
      <c r="J43" s="13">
        <v>199</v>
      </c>
      <c r="K43" s="13">
        <v>757</v>
      </c>
      <c r="L43" s="13">
        <v>70</v>
      </c>
      <c r="M43" s="13">
        <v>114</v>
      </c>
      <c r="N43" s="13">
        <v>140</v>
      </c>
      <c r="O43" s="13">
        <v>108</v>
      </c>
      <c r="P43" s="13">
        <v>23</v>
      </c>
      <c r="Q43" s="13">
        <v>15</v>
      </c>
      <c r="R43" s="13">
        <v>397</v>
      </c>
      <c r="S43" s="13">
        <f>SUM(C43:R43)</f>
        <v>3958</v>
      </c>
    </row>
    <row r="44" spans="1:19" ht="13.5">
      <c r="A44" s="15"/>
      <c r="B44" s="12" t="s">
        <v>23</v>
      </c>
      <c r="C44" s="13">
        <f aca="true" t="shared" si="6" ref="C44:R44">C42+C43</f>
        <v>223</v>
      </c>
      <c r="D44" s="13">
        <f t="shared" si="6"/>
        <v>543</v>
      </c>
      <c r="E44" s="13">
        <f t="shared" si="6"/>
        <v>546</v>
      </c>
      <c r="F44" s="13">
        <f t="shared" si="6"/>
        <v>1353</v>
      </c>
      <c r="G44" s="13">
        <f t="shared" si="6"/>
        <v>688</v>
      </c>
      <c r="H44" s="13">
        <f t="shared" si="6"/>
        <v>361</v>
      </c>
      <c r="I44" s="13">
        <f t="shared" si="6"/>
        <v>509</v>
      </c>
      <c r="J44" s="13">
        <f t="shared" si="6"/>
        <v>382</v>
      </c>
      <c r="K44" s="13">
        <f t="shared" si="6"/>
        <v>1493</v>
      </c>
      <c r="L44" s="13">
        <f t="shared" si="6"/>
        <v>152</v>
      </c>
      <c r="M44" s="13">
        <f t="shared" si="6"/>
        <v>251</v>
      </c>
      <c r="N44" s="13">
        <f t="shared" si="6"/>
        <v>292</v>
      </c>
      <c r="O44" s="13">
        <f t="shared" si="6"/>
        <v>208</v>
      </c>
      <c r="P44" s="13">
        <f t="shared" si="6"/>
        <v>50</v>
      </c>
      <c r="Q44" s="13">
        <f t="shared" si="6"/>
        <v>58</v>
      </c>
      <c r="R44" s="13">
        <f t="shared" si="6"/>
        <v>784</v>
      </c>
      <c r="S44" s="13">
        <f>SUM(C44:R44)</f>
        <v>7893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78</v>
      </c>
      <c r="D47" s="11">
        <v>165</v>
      </c>
      <c r="E47" s="11">
        <v>177</v>
      </c>
      <c r="F47" s="11">
        <v>494</v>
      </c>
      <c r="G47" s="11">
        <v>274</v>
      </c>
      <c r="H47" s="11">
        <v>129</v>
      </c>
      <c r="I47" s="11">
        <v>168</v>
      </c>
      <c r="J47" s="11">
        <v>141</v>
      </c>
      <c r="K47" s="11">
        <v>475</v>
      </c>
      <c r="L47" s="11">
        <v>53</v>
      </c>
      <c r="M47" s="11">
        <v>96</v>
      </c>
      <c r="N47" s="11">
        <v>101</v>
      </c>
      <c r="O47" s="11">
        <v>90</v>
      </c>
      <c r="P47" s="11">
        <v>26</v>
      </c>
      <c r="Q47" s="11">
        <v>58</v>
      </c>
      <c r="R47" s="11">
        <v>379</v>
      </c>
      <c r="S47" s="11">
        <f>SUM(C47:R47)</f>
        <v>2904</v>
      </c>
    </row>
    <row r="48" spans="1:19" ht="13.5">
      <c r="A48" s="9" t="s">
        <v>2</v>
      </c>
      <c r="B48" s="12" t="s">
        <v>21</v>
      </c>
      <c r="C48" s="13">
        <v>101</v>
      </c>
      <c r="D48" s="13">
        <v>275</v>
      </c>
      <c r="E48" s="13">
        <v>265</v>
      </c>
      <c r="F48" s="13">
        <v>687</v>
      </c>
      <c r="G48" s="13">
        <v>341</v>
      </c>
      <c r="H48" s="13">
        <v>177</v>
      </c>
      <c r="I48" s="13">
        <v>242</v>
      </c>
      <c r="J48" s="13">
        <v>185</v>
      </c>
      <c r="K48" s="13">
        <v>736</v>
      </c>
      <c r="L48" s="13">
        <v>80</v>
      </c>
      <c r="M48" s="13">
        <v>138</v>
      </c>
      <c r="N48" s="13">
        <v>154</v>
      </c>
      <c r="O48" s="13">
        <v>99</v>
      </c>
      <c r="P48" s="13">
        <v>27</v>
      </c>
      <c r="Q48" s="13">
        <v>43</v>
      </c>
      <c r="R48" s="13">
        <v>388</v>
      </c>
      <c r="S48" s="13">
        <f>SUM(C48:R48)</f>
        <v>3938</v>
      </c>
    </row>
    <row r="49" spans="1:19" ht="13.5">
      <c r="A49" s="24">
        <v>40512</v>
      </c>
      <c r="B49" s="12" t="s">
        <v>22</v>
      </c>
      <c r="C49" s="13">
        <v>120</v>
      </c>
      <c r="D49" s="13">
        <v>266</v>
      </c>
      <c r="E49" s="13">
        <v>277</v>
      </c>
      <c r="F49" s="13">
        <v>675</v>
      </c>
      <c r="G49" s="13">
        <v>348</v>
      </c>
      <c r="H49" s="13">
        <v>183</v>
      </c>
      <c r="I49" s="13">
        <v>266</v>
      </c>
      <c r="J49" s="13">
        <v>200</v>
      </c>
      <c r="K49" s="13">
        <v>758</v>
      </c>
      <c r="L49" s="13">
        <v>70</v>
      </c>
      <c r="M49" s="13">
        <v>116</v>
      </c>
      <c r="N49" s="13">
        <v>140</v>
      </c>
      <c r="O49" s="13">
        <v>108</v>
      </c>
      <c r="P49" s="13">
        <v>23</v>
      </c>
      <c r="Q49" s="13">
        <v>15</v>
      </c>
      <c r="R49" s="13">
        <v>396</v>
      </c>
      <c r="S49" s="13">
        <f>SUM(C49:R49)</f>
        <v>3961</v>
      </c>
    </row>
    <row r="50" spans="1:19" ht="13.5">
      <c r="A50" s="15"/>
      <c r="B50" s="12" t="s">
        <v>23</v>
      </c>
      <c r="C50" s="13">
        <f aca="true" t="shared" si="7" ref="C50:R50">C48+C49</f>
        <v>221</v>
      </c>
      <c r="D50" s="13">
        <f t="shared" si="7"/>
        <v>541</v>
      </c>
      <c r="E50" s="13">
        <f t="shared" si="7"/>
        <v>542</v>
      </c>
      <c r="F50" s="13">
        <f t="shared" si="7"/>
        <v>1362</v>
      </c>
      <c r="G50" s="13">
        <f t="shared" si="7"/>
        <v>689</v>
      </c>
      <c r="H50" s="13">
        <f t="shared" si="7"/>
        <v>360</v>
      </c>
      <c r="I50" s="13">
        <f t="shared" si="7"/>
        <v>508</v>
      </c>
      <c r="J50" s="13">
        <f t="shared" si="7"/>
        <v>385</v>
      </c>
      <c r="K50" s="13">
        <f t="shared" si="7"/>
        <v>1494</v>
      </c>
      <c r="L50" s="13">
        <f t="shared" si="7"/>
        <v>150</v>
      </c>
      <c r="M50" s="13">
        <f t="shared" si="7"/>
        <v>254</v>
      </c>
      <c r="N50" s="13">
        <f t="shared" si="7"/>
        <v>294</v>
      </c>
      <c r="O50" s="13">
        <f t="shared" si="7"/>
        <v>207</v>
      </c>
      <c r="P50" s="13">
        <f t="shared" si="7"/>
        <v>50</v>
      </c>
      <c r="Q50" s="13">
        <f t="shared" si="7"/>
        <v>58</v>
      </c>
      <c r="R50" s="13">
        <f t="shared" si="7"/>
        <v>784</v>
      </c>
      <c r="S50" s="13">
        <f>SUM(C50:R50)</f>
        <v>7899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78</v>
      </c>
      <c r="D53" s="11">
        <v>165</v>
      </c>
      <c r="E53" s="11">
        <v>177</v>
      </c>
      <c r="F53" s="11">
        <v>495</v>
      </c>
      <c r="G53" s="11">
        <v>274</v>
      </c>
      <c r="H53" s="11">
        <v>128</v>
      </c>
      <c r="I53" s="11">
        <v>168</v>
      </c>
      <c r="J53" s="11">
        <v>141</v>
      </c>
      <c r="K53" s="11">
        <v>476</v>
      </c>
      <c r="L53" s="11">
        <v>54</v>
      </c>
      <c r="M53" s="11">
        <v>96</v>
      </c>
      <c r="N53" s="11">
        <v>102</v>
      </c>
      <c r="O53" s="11">
        <v>90</v>
      </c>
      <c r="P53" s="11">
        <v>25</v>
      </c>
      <c r="Q53" s="11">
        <v>58</v>
      </c>
      <c r="R53" s="11">
        <v>382</v>
      </c>
      <c r="S53" s="11">
        <f>SUM(C53:R53)</f>
        <v>2909</v>
      </c>
    </row>
    <row r="54" spans="1:19" ht="13.5">
      <c r="A54" s="9" t="s">
        <v>2</v>
      </c>
      <c r="B54" s="12" t="s">
        <v>21</v>
      </c>
      <c r="C54" s="13">
        <v>100</v>
      </c>
      <c r="D54" s="13">
        <v>275</v>
      </c>
      <c r="E54" s="13">
        <v>265</v>
      </c>
      <c r="F54" s="13">
        <v>686</v>
      </c>
      <c r="G54" s="13">
        <v>341</v>
      </c>
      <c r="H54" s="13">
        <v>177</v>
      </c>
      <c r="I54" s="13">
        <v>242</v>
      </c>
      <c r="J54" s="13">
        <v>185</v>
      </c>
      <c r="K54" s="13">
        <v>736</v>
      </c>
      <c r="L54" s="13">
        <v>80</v>
      </c>
      <c r="M54" s="13">
        <v>138</v>
      </c>
      <c r="N54" s="13">
        <v>155</v>
      </c>
      <c r="O54" s="13">
        <v>99</v>
      </c>
      <c r="P54" s="13">
        <v>26</v>
      </c>
      <c r="Q54" s="13">
        <v>43</v>
      </c>
      <c r="R54" s="13">
        <v>390</v>
      </c>
      <c r="S54" s="13">
        <f>SUM(C54:R54)</f>
        <v>3938</v>
      </c>
    </row>
    <row r="55" spans="1:19" ht="13.5">
      <c r="A55" s="24">
        <v>40543</v>
      </c>
      <c r="B55" s="12" t="s">
        <v>22</v>
      </c>
      <c r="C55" s="13">
        <v>120</v>
      </c>
      <c r="D55" s="13">
        <v>265</v>
      </c>
      <c r="E55" s="13">
        <v>278</v>
      </c>
      <c r="F55" s="13">
        <v>676</v>
      </c>
      <c r="G55" s="13">
        <v>349</v>
      </c>
      <c r="H55" s="13">
        <v>181</v>
      </c>
      <c r="I55" s="13">
        <v>266</v>
      </c>
      <c r="J55" s="13">
        <v>201</v>
      </c>
      <c r="K55" s="13">
        <v>761</v>
      </c>
      <c r="L55" s="13">
        <v>70</v>
      </c>
      <c r="M55" s="13">
        <v>117</v>
      </c>
      <c r="N55" s="13">
        <v>140</v>
      </c>
      <c r="O55" s="13">
        <v>107</v>
      </c>
      <c r="P55" s="13">
        <v>23</v>
      </c>
      <c r="Q55" s="13">
        <v>15</v>
      </c>
      <c r="R55" s="13">
        <v>401</v>
      </c>
      <c r="S55" s="13">
        <f>SUM(C55:R55)</f>
        <v>3970</v>
      </c>
    </row>
    <row r="56" spans="1:19" ht="13.5">
      <c r="A56" s="15"/>
      <c r="B56" s="12" t="s">
        <v>23</v>
      </c>
      <c r="C56" s="13">
        <f aca="true" t="shared" si="8" ref="C56:R56">C54+C55</f>
        <v>220</v>
      </c>
      <c r="D56" s="13">
        <f t="shared" si="8"/>
        <v>540</v>
      </c>
      <c r="E56" s="13">
        <f t="shared" si="8"/>
        <v>543</v>
      </c>
      <c r="F56" s="13">
        <f t="shared" si="8"/>
        <v>1362</v>
      </c>
      <c r="G56" s="13">
        <f t="shared" si="8"/>
        <v>690</v>
      </c>
      <c r="H56" s="13">
        <f t="shared" si="8"/>
        <v>358</v>
      </c>
      <c r="I56" s="13">
        <f t="shared" si="8"/>
        <v>508</v>
      </c>
      <c r="J56" s="13">
        <f t="shared" si="8"/>
        <v>386</v>
      </c>
      <c r="K56" s="13">
        <f t="shared" si="8"/>
        <v>1497</v>
      </c>
      <c r="L56" s="13">
        <f t="shared" si="8"/>
        <v>150</v>
      </c>
      <c r="M56" s="13">
        <f t="shared" si="8"/>
        <v>255</v>
      </c>
      <c r="N56" s="13">
        <f t="shared" si="8"/>
        <v>295</v>
      </c>
      <c r="O56" s="13">
        <f t="shared" si="8"/>
        <v>206</v>
      </c>
      <c r="P56" s="13">
        <f t="shared" si="8"/>
        <v>49</v>
      </c>
      <c r="Q56" s="13">
        <f t="shared" si="8"/>
        <v>58</v>
      </c>
      <c r="R56" s="13">
        <f t="shared" si="8"/>
        <v>791</v>
      </c>
      <c r="S56" s="13">
        <f>SUM(C56:R56)</f>
        <v>7908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77</v>
      </c>
      <c r="D59" s="11">
        <v>167</v>
      </c>
      <c r="E59" s="11">
        <v>178</v>
      </c>
      <c r="F59" s="11">
        <v>496</v>
      </c>
      <c r="G59" s="11">
        <v>276</v>
      </c>
      <c r="H59" s="11">
        <v>128</v>
      </c>
      <c r="I59" s="11">
        <v>168</v>
      </c>
      <c r="J59" s="11">
        <v>141</v>
      </c>
      <c r="K59" s="11">
        <v>477</v>
      </c>
      <c r="L59" s="11">
        <v>54</v>
      </c>
      <c r="M59" s="11">
        <v>98</v>
      </c>
      <c r="N59" s="11">
        <v>102</v>
      </c>
      <c r="O59" s="11">
        <v>89</v>
      </c>
      <c r="P59" s="11">
        <v>25</v>
      </c>
      <c r="Q59" s="11">
        <v>57</v>
      </c>
      <c r="R59" s="11">
        <v>381</v>
      </c>
      <c r="S59" s="11">
        <f>SUM(C59:R59)</f>
        <v>2914</v>
      </c>
    </row>
    <row r="60" spans="1:19" ht="13.5">
      <c r="A60" s="25" t="s">
        <v>24</v>
      </c>
      <c r="B60" s="12" t="s">
        <v>21</v>
      </c>
      <c r="C60" s="13">
        <v>99</v>
      </c>
      <c r="D60" s="13">
        <v>276</v>
      </c>
      <c r="E60" s="13">
        <v>264</v>
      </c>
      <c r="F60" s="13">
        <v>687</v>
      </c>
      <c r="G60" s="13">
        <v>342</v>
      </c>
      <c r="H60" s="13">
        <v>177</v>
      </c>
      <c r="I60" s="13">
        <v>242</v>
      </c>
      <c r="J60" s="13">
        <v>185</v>
      </c>
      <c r="K60" s="13">
        <v>736</v>
      </c>
      <c r="L60" s="13">
        <v>80</v>
      </c>
      <c r="M60" s="13">
        <v>139</v>
      </c>
      <c r="N60" s="13">
        <v>155</v>
      </c>
      <c r="O60" s="13">
        <v>98</v>
      </c>
      <c r="P60" s="13">
        <v>26</v>
      </c>
      <c r="Q60" s="13">
        <v>42</v>
      </c>
      <c r="R60" s="13">
        <v>387</v>
      </c>
      <c r="S60" s="13">
        <f>SUM(C60:R60)</f>
        <v>3935</v>
      </c>
    </row>
    <row r="61" spans="1:19" ht="13.5">
      <c r="A61" s="24">
        <v>40574</v>
      </c>
      <c r="B61" s="12" t="s">
        <v>22</v>
      </c>
      <c r="C61" s="13">
        <v>120</v>
      </c>
      <c r="D61" s="13">
        <v>267</v>
      </c>
      <c r="E61" s="13">
        <v>278</v>
      </c>
      <c r="F61" s="13">
        <v>678</v>
      </c>
      <c r="G61" s="13">
        <v>351</v>
      </c>
      <c r="H61" s="13">
        <v>178</v>
      </c>
      <c r="I61" s="13">
        <v>265</v>
      </c>
      <c r="J61" s="13">
        <v>200</v>
      </c>
      <c r="K61" s="13">
        <v>761</v>
      </c>
      <c r="L61" s="13">
        <v>70</v>
      </c>
      <c r="M61" s="13">
        <v>120</v>
      </c>
      <c r="N61" s="13">
        <v>139</v>
      </c>
      <c r="O61" s="13">
        <v>110</v>
      </c>
      <c r="P61" s="13">
        <v>23</v>
      </c>
      <c r="Q61" s="13">
        <v>15</v>
      </c>
      <c r="R61" s="13">
        <v>401</v>
      </c>
      <c r="S61" s="13">
        <f>SUM(C61:R61)</f>
        <v>3976</v>
      </c>
    </row>
    <row r="62" spans="1:19" ht="13.5">
      <c r="A62" s="15"/>
      <c r="B62" s="12" t="s">
        <v>23</v>
      </c>
      <c r="C62" s="13">
        <f aca="true" t="shared" si="9" ref="C62:R62">C60+C61</f>
        <v>219</v>
      </c>
      <c r="D62" s="13">
        <f t="shared" si="9"/>
        <v>543</v>
      </c>
      <c r="E62" s="13">
        <v>542</v>
      </c>
      <c r="F62" s="13">
        <f t="shared" si="9"/>
        <v>1365</v>
      </c>
      <c r="G62" s="13">
        <f t="shared" si="9"/>
        <v>693</v>
      </c>
      <c r="H62" s="13">
        <f t="shared" si="9"/>
        <v>355</v>
      </c>
      <c r="I62" s="13">
        <f t="shared" si="9"/>
        <v>507</v>
      </c>
      <c r="J62" s="13">
        <f t="shared" si="9"/>
        <v>385</v>
      </c>
      <c r="K62" s="13">
        <f t="shared" si="9"/>
        <v>1497</v>
      </c>
      <c r="L62" s="13">
        <f t="shared" si="9"/>
        <v>150</v>
      </c>
      <c r="M62" s="13">
        <f t="shared" si="9"/>
        <v>259</v>
      </c>
      <c r="N62" s="13">
        <f t="shared" si="9"/>
        <v>294</v>
      </c>
      <c r="O62" s="13">
        <f t="shared" si="9"/>
        <v>208</v>
      </c>
      <c r="P62" s="13">
        <f t="shared" si="9"/>
        <v>49</v>
      </c>
      <c r="Q62" s="13">
        <f t="shared" si="9"/>
        <v>57</v>
      </c>
      <c r="R62" s="13">
        <f t="shared" si="9"/>
        <v>788</v>
      </c>
      <c r="S62" s="13">
        <f>SUM(C62:R62)</f>
        <v>7911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7" t="s">
        <v>6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77</v>
      </c>
      <c r="D65" s="11">
        <v>167</v>
      </c>
      <c r="E65" s="11">
        <v>178</v>
      </c>
      <c r="F65" s="11">
        <v>497</v>
      </c>
      <c r="G65" s="11">
        <v>275</v>
      </c>
      <c r="H65" s="11">
        <v>130</v>
      </c>
      <c r="I65" s="11">
        <v>168</v>
      </c>
      <c r="J65" s="11">
        <v>141</v>
      </c>
      <c r="K65" s="11">
        <v>476</v>
      </c>
      <c r="L65" s="11">
        <v>55</v>
      </c>
      <c r="M65" s="11">
        <v>98</v>
      </c>
      <c r="N65" s="11">
        <v>102</v>
      </c>
      <c r="O65" s="11">
        <v>90</v>
      </c>
      <c r="P65" s="11">
        <v>25</v>
      </c>
      <c r="Q65" s="11">
        <v>56</v>
      </c>
      <c r="R65" s="11">
        <v>384</v>
      </c>
      <c r="S65" s="11">
        <f>SUM(C65:R65)</f>
        <v>2919</v>
      </c>
    </row>
    <row r="66" spans="1:19" ht="13.5">
      <c r="A66" s="25" t="s">
        <v>24</v>
      </c>
      <c r="B66" s="12" t="s">
        <v>21</v>
      </c>
      <c r="C66" s="13">
        <v>99</v>
      </c>
      <c r="D66" s="13">
        <v>275</v>
      </c>
      <c r="E66" s="13">
        <v>264</v>
      </c>
      <c r="F66" s="13">
        <v>687</v>
      </c>
      <c r="G66" s="13">
        <v>340</v>
      </c>
      <c r="H66" s="13">
        <v>179</v>
      </c>
      <c r="I66" s="13">
        <v>241</v>
      </c>
      <c r="J66" s="13">
        <v>184</v>
      </c>
      <c r="K66" s="13">
        <v>738</v>
      </c>
      <c r="L66" s="13">
        <v>81</v>
      </c>
      <c r="M66" s="13">
        <v>140</v>
      </c>
      <c r="N66" s="13">
        <v>155</v>
      </c>
      <c r="O66" s="13">
        <v>98</v>
      </c>
      <c r="P66" s="13">
        <v>26</v>
      </c>
      <c r="Q66" s="13">
        <v>41</v>
      </c>
      <c r="R66" s="13">
        <v>388</v>
      </c>
      <c r="S66" s="13">
        <f>SUM(C66:R66)</f>
        <v>3936</v>
      </c>
    </row>
    <row r="67" spans="1:19" ht="13.5">
      <c r="A67" s="24">
        <v>40602</v>
      </c>
      <c r="B67" s="12" t="s">
        <v>22</v>
      </c>
      <c r="C67" s="13">
        <v>120</v>
      </c>
      <c r="D67" s="13">
        <v>267</v>
      </c>
      <c r="E67" s="13">
        <v>277</v>
      </c>
      <c r="F67" s="13">
        <v>677</v>
      </c>
      <c r="G67" s="13">
        <v>351</v>
      </c>
      <c r="H67" s="13">
        <v>179</v>
      </c>
      <c r="I67" s="13">
        <v>266</v>
      </c>
      <c r="J67" s="13">
        <v>202</v>
      </c>
      <c r="K67" s="13">
        <v>758</v>
      </c>
      <c r="L67" s="13">
        <v>69</v>
      </c>
      <c r="M67" s="13">
        <v>119</v>
      </c>
      <c r="N67" s="13">
        <v>139</v>
      </c>
      <c r="O67" s="13">
        <v>111</v>
      </c>
      <c r="P67" s="13">
        <v>23</v>
      </c>
      <c r="Q67" s="13">
        <v>15</v>
      </c>
      <c r="R67" s="13">
        <v>404</v>
      </c>
      <c r="S67" s="13">
        <f>SUM(C67:R67)</f>
        <v>3977</v>
      </c>
    </row>
    <row r="68" spans="1:19" ht="13.5">
      <c r="A68" s="15"/>
      <c r="B68" s="12" t="s">
        <v>23</v>
      </c>
      <c r="C68" s="13">
        <f>C66+C67</f>
        <v>219</v>
      </c>
      <c r="D68" s="13">
        <f>D66+D67</f>
        <v>542</v>
      </c>
      <c r="E68" s="13">
        <f>SUM(E66:E67)</f>
        <v>541</v>
      </c>
      <c r="F68" s="13">
        <f aca="true" t="shared" si="10" ref="F68:R68">F66+F67</f>
        <v>1364</v>
      </c>
      <c r="G68" s="13">
        <f t="shared" si="10"/>
        <v>691</v>
      </c>
      <c r="H68" s="13">
        <f t="shared" si="10"/>
        <v>358</v>
      </c>
      <c r="I68" s="13">
        <f t="shared" si="10"/>
        <v>507</v>
      </c>
      <c r="J68" s="13">
        <f t="shared" si="10"/>
        <v>386</v>
      </c>
      <c r="K68" s="13">
        <f t="shared" si="10"/>
        <v>1496</v>
      </c>
      <c r="L68" s="13">
        <f t="shared" si="10"/>
        <v>150</v>
      </c>
      <c r="M68" s="13">
        <f t="shared" si="10"/>
        <v>259</v>
      </c>
      <c r="N68" s="13">
        <f t="shared" si="10"/>
        <v>294</v>
      </c>
      <c r="O68" s="13">
        <f t="shared" si="10"/>
        <v>209</v>
      </c>
      <c r="P68" s="13">
        <f t="shared" si="10"/>
        <v>49</v>
      </c>
      <c r="Q68" s="13">
        <f t="shared" si="10"/>
        <v>56</v>
      </c>
      <c r="R68" s="13">
        <f t="shared" si="10"/>
        <v>792</v>
      </c>
      <c r="S68" s="13">
        <f>SUM(C68:R68)</f>
        <v>7913</v>
      </c>
    </row>
    <row r="70" spans="1:19" s="8" customFormat="1" ht="13.5">
      <c r="A70" s="5"/>
      <c r="B70" s="6" t="s">
        <v>3</v>
      </c>
      <c r="C70" s="7" t="s">
        <v>4</v>
      </c>
      <c r="D70" s="7" t="s">
        <v>5</v>
      </c>
      <c r="E70" s="7" t="s">
        <v>6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78</v>
      </c>
      <c r="D71" s="11">
        <v>168</v>
      </c>
      <c r="E71" s="11">
        <v>178</v>
      </c>
      <c r="F71" s="11">
        <v>501</v>
      </c>
      <c r="G71" s="11">
        <v>275</v>
      </c>
      <c r="H71" s="11">
        <v>129</v>
      </c>
      <c r="I71" s="11">
        <v>168</v>
      </c>
      <c r="J71" s="11">
        <v>142</v>
      </c>
      <c r="K71" s="11">
        <v>476</v>
      </c>
      <c r="L71" s="11">
        <v>54</v>
      </c>
      <c r="M71" s="11">
        <v>98</v>
      </c>
      <c r="N71" s="11">
        <v>102</v>
      </c>
      <c r="O71" s="11">
        <v>88</v>
      </c>
      <c r="P71" s="11">
        <v>25</v>
      </c>
      <c r="Q71" s="11">
        <v>41</v>
      </c>
      <c r="R71" s="11">
        <v>386</v>
      </c>
      <c r="S71" s="11">
        <f>SUM(C71:R71)</f>
        <v>2909</v>
      </c>
    </row>
    <row r="72" spans="1:19" ht="13.5">
      <c r="A72" s="25" t="s">
        <v>24</v>
      </c>
      <c r="B72" s="12" t="s">
        <v>21</v>
      </c>
      <c r="C72" s="13">
        <v>100</v>
      </c>
      <c r="D72" s="13">
        <v>271</v>
      </c>
      <c r="E72" s="13">
        <v>262</v>
      </c>
      <c r="F72" s="13">
        <v>697</v>
      </c>
      <c r="G72" s="13">
        <v>338</v>
      </c>
      <c r="H72" s="13">
        <v>177</v>
      </c>
      <c r="I72" s="13">
        <v>241</v>
      </c>
      <c r="J72" s="13">
        <v>184</v>
      </c>
      <c r="K72" s="13">
        <v>731</v>
      </c>
      <c r="L72" s="13">
        <v>81</v>
      </c>
      <c r="M72" s="13">
        <v>140</v>
      </c>
      <c r="N72" s="13">
        <v>155</v>
      </c>
      <c r="O72" s="13">
        <v>97</v>
      </c>
      <c r="P72" s="13">
        <v>27</v>
      </c>
      <c r="Q72" s="13">
        <v>32</v>
      </c>
      <c r="R72" s="13">
        <v>388</v>
      </c>
      <c r="S72" s="13">
        <f>SUM(C72:R72)</f>
        <v>3921</v>
      </c>
    </row>
    <row r="73" spans="1:19" ht="13.5">
      <c r="A73" s="24">
        <v>40633</v>
      </c>
      <c r="B73" s="12" t="s">
        <v>22</v>
      </c>
      <c r="C73" s="13">
        <v>122</v>
      </c>
      <c r="D73" s="13">
        <v>264</v>
      </c>
      <c r="E73" s="13">
        <v>274</v>
      </c>
      <c r="F73" s="13">
        <v>679</v>
      </c>
      <c r="G73" s="13">
        <v>351</v>
      </c>
      <c r="H73" s="13">
        <v>178</v>
      </c>
      <c r="I73" s="13">
        <v>262</v>
      </c>
      <c r="J73" s="13">
        <v>203</v>
      </c>
      <c r="K73" s="13">
        <v>752</v>
      </c>
      <c r="L73" s="13">
        <v>67</v>
      </c>
      <c r="M73" s="13">
        <v>120</v>
      </c>
      <c r="N73" s="13">
        <v>138</v>
      </c>
      <c r="O73" s="13">
        <v>109</v>
      </c>
      <c r="P73" s="13">
        <v>23</v>
      </c>
      <c r="Q73" s="13">
        <v>9</v>
      </c>
      <c r="R73" s="13">
        <v>407</v>
      </c>
      <c r="S73" s="13">
        <f>SUM(C73:R73)</f>
        <v>3958</v>
      </c>
    </row>
    <row r="74" spans="1:19" ht="13.5">
      <c r="A74" s="15"/>
      <c r="B74" s="12" t="s">
        <v>23</v>
      </c>
      <c r="C74" s="13">
        <f>C72+C73</f>
        <v>222</v>
      </c>
      <c r="D74" s="13">
        <f>D72+D73</f>
        <v>535</v>
      </c>
      <c r="E74" s="13">
        <f>SUM(E72:E73)</f>
        <v>536</v>
      </c>
      <c r="F74" s="13">
        <f aca="true" t="shared" si="11" ref="F74:R74">F72+F73</f>
        <v>1376</v>
      </c>
      <c r="G74" s="13">
        <f t="shared" si="11"/>
        <v>689</v>
      </c>
      <c r="H74" s="13">
        <f t="shared" si="11"/>
        <v>355</v>
      </c>
      <c r="I74" s="13">
        <f t="shared" si="11"/>
        <v>503</v>
      </c>
      <c r="J74" s="13">
        <f t="shared" si="11"/>
        <v>387</v>
      </c>
      <c r="K74" s="13">
        <f t="shared" si="11"/>
        <v>1483</v>
      </c>
      <c r="L74" s="13">
        <f t="shared" si="11"/>
        <v>148</v>
      </c>
      <c r="M74" s="13">
        <f t="shared" si="11"/>
        <v>260</v>
      </c>
      <c r="N74" s="13">
        <f t="shared" si="11"/>
        <v>293</v>
      </c>
      <c r="O74" s="13">
        <f t="shared" si="11"/>
        <v>206</v>
      </c>
      <c r="P74" s="13">
        <f t="shared" si="11"/>
        <v>50</v>
      </c>
      <c r="Q74" s="13">
        <f t="shared" si="11"/>
        <v>41</v>
      </c>
      <c r="R74" s="13">
        <f t="shared" si="11"/>
        <v>795</v>
      </c>
      <c r="S74" s="13">
        <f>SUM(C74:R74)</f>
        <v>7879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25">
      <selection activeCell="B76" sqref="B76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8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0</v>
      </c>
      <c r="P4" s="60" t="s">
        <v>46</v>
      </c>
      <c r="Q4" s="59" t="s">
        <v>18</v>
      </c>
      <c r="R4" s="59" t="s">
        <v>19</v>
      </c>
    </row>
    <row r="5" spans="1:18" ht="13.5">
      <c r="A5" s="57"/>
      <c r="B5" s="66" t="s">
        <v>20</v>
      </c>
      <c r="C5" s="55">
        <v>78</v>
      </c>
      <c r="D5" s="55">
        <v>180</v>
      </c>
      <c r="E5" s="55">
        <v>191</v>
      </c>
      <c r="F5" s="55">
        <v>562</v>
      </c>
      <c r="G5" s="55">
        <v>290</v>
      </c>
      <c r="H5" s="55">
        <v>120</v>
      </c>
      <c r="I5" s="55">
        <v>186</v>
      </c>
      <c r="J5" s="55">
        <v>151</v>
      </c>
      <c r="K5" s="55">
        <v>590</v>
      </c>
      <c r="L5" s="55">
        <v>57</v>
      </c>
      <c r="M5" s="55">
        <v>149</v>
      </c>
      <c r="N5" s="55">
        <v>132</v>
      </c>
      <c r="O5" s="55">
        <v>117</v>
      </c>
      <c r="P5" s="55">
        <v>20</v>
      </c>
      <c r="Q5" s="55">
        <v>595</v>
      </c>
      <c r="R5" s="55">
        <f>SUM(C5:Q5)</f>
        <v>3418</v>
      </c>
    </row>
    <row r="6" spans="1:18" ht="13.5">
      <c r="A6" s="53">
        <v>44681</v>
      </c>
      <c r="B6" s="67" t="s">
        <v>21</v>
      </c>
      <c r="C6" s="51">
        <v>88</v>
      </c>
      <c r="D6" s="51">
        <v>222</v>
      </c>
      <c r="E6" s="51">
        <v>237</v>
      </c>
      <c r="F6" s="51">
        <v>725</v>
      </c>
      <c r="G6" s="51">
        <v>312</v>
      </c>
      <c r="H6" s="51">
        <v>146</v>
      </c>
      <c r="I6" s="51">
        <v>256</v>
      </c>
      <c r="J6" s="51">
        <v>165</v>
      </c>
      <c r="K6" s="51">
        <v>714</v>
      </c>
      <c r="L6" s="51">
        <v>71</v>
      </c>
      <c r="M6" s="51">
        <v>164</v>
      </c>
      <c r="N6" s="51">
        <v>138</v>
      </c>
      <c r="O6" s="51">
        <v>105</v>
      </c>
      <c r="P6" s="51">
        <v>16</v>
      </c>
      <c r="Q6" s="51">
        <v>591</v>
      </c>
      <c r="R6" s="51">
        <f>SUM(C6:Q6)</f>
        <v>3950</v>
      </c>
    </row>
    <row r="7" spans="1:18" ht="13.5">
      <c r="A7" s="50">
        <v>44681</v>
      </c>
      <c r="B7" s="68" t="s">
        <v>22</v>
      </c>
      <c r="C7" s="48">
        <v>109</v>
      </c>
      <c r="D7" s="48">
        <v>228</v>
      </c>
      <c r="E7" s="48">
        <v>261</v>
      </c>
      <c r="F7" s="48">
        <v>692</v>
      </c>
      <c r="G7" s="48">
        <v>328</v>
      </c>
      <c r="H7" s="48">
        <v>145</v>
      </c>
      <c r="I7" s="48">
        <v>256</v>
      </c>
      <c r="J7" s="48">
        <v>182</v>
      </c>
      <c r="K7" s="48">
        <v>738</v>
      </c>
      <c r="L7" s="48">
        <v>66</v>
      </c>
      <c r="M7" s="48">
        <v>172</v>
      </c>
      <c r="N7" s="48">
        <v>163</v>
      </c>
      <c r="O7" s="48">
        <v>100</v>
      </c>
      <c r="P7" s="48">
        <v>17</v>
      </c>
      <c r="Q7" s="48">
        <v>615</v>
      </c>
      <c r="R7" s="48">
        <f>SUM(C7:Q7)</f>
        <v>4072</v>
      </c>
    </row>
    <row r="8" spans="1:18" ht="13.5">
      <c r="A8" s="47"/>
      <c r="B8" s="46" t="s">
        <v>23</v>
      </c>
      <c r="C8" s="45">
        <f aca="true" t="shared" si="0" ref="C8:Q8">C6+C7</f>
        <v>197</v>
      </c>
      <c r="D8" s="45">
        <f t="shared" si="0"/>
        <v>450</v>
      </c>
      <c r="E8" s="45">
        <f t="shared" si="0"/>
        <v>498</v>
      </c>
      <c r="F8" s="45">
        <f t="shared" si="0"/>
        <v>1417</v>
      </c>
      <c r="G8" s="45">
        <f t="shared" si="0"/>
        <v>640</v>
      </c>
      <c r="H8" s="45">
        <f t="shared" si="0"/>
        <v>291</v>
      </c>
      <c r="I8" s="45">
        <f t="shared" si="0"/>
        <v>512</v>
      </c>
      <c r="J8" s="45">
        <f t="shared" si="0"/>
        <v>347</v>
      </c>
      <c r="K8" s="45">
        <f t="shared" si="0"/>
        <v>1452</v>
      </c>
      <c r="L8" s="45">
        <f t="shared" si="0"/>
        <v>137</v>
      </c>
      <c r="M8" s="45">
        <f t="shared" si="0"/>
        <v>336</v>
      </c>
      <c r="N8" s="45">
        <f t="shared" si="0"/>
        <v>301</v>
      </c>
      <c r="O8" s="45">
        <f t="shared" si="0"/>
        <v>205</v>
      </c>
      <c r="P8" s="45">
        <f t="shared" si="0"/>
        <v>33</v>
      </c>
      <c r="Q8" s="45">
        <f t="shared" si="0"/>
        <v>1206</v>
      </c>
      <c r="R8" s="45">
        <f>SUM(C8:Q8)</f>
        <v>8022</v>
      </c>
    </row>
    <row r="9" ht="13.5">
      <c r="A9" s="54"/>
    </row>
    <row r="10" spans="1:18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11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0</v>
      </c>
      <c r="P10" s="60" t="s">
        <v>46</v>
      </c>
      <c r="Q10" s="59" t="s">
        <v>18</v>
      </c>
      <c r="R10" s="59" t="s">
        <v>19</v>
      </c>
    </row>
    <row r="11" spans="1:18" ht="13.5">
      <c r="A11" s="57"/>
      <c r="B11" s="66" t="s">
        <v>20</v>
      </c>
      <c r="C11" s="55">
        <v>81</v>
      </c>
      <c r="D11" s="55">
        <v>184</v>
      </c>
      <c r="E11" s="55">
        <v>192</v>
      </c>
      <c r="F11" s="55">
        <v>565</v>
      </c>
      <c r="G11" s="55">
        <v>289</v>
      </c>
      <c r="H11" s="55">
        <v>122</v>
      </c>
      <c r="I11" s="55">
        <v>187</v>
      </c>
      <c r="J11" s="55">
        <v>151</v>
      </c>
      <c r="K11" s="55">
        <v>597</v>
      </c>
      <c r="L11" s="55">
        <v>57</v>
      </c>
      <c r="M11" s="55">
        <v>148</v>
      </c>
      <c r="N11" s="55">
        <v>131</v>
      </c>
      <c r="O11" s="55">
        <v>117</v>
      </c>
      <c r="P11" s="55">
        <v>20</v>
      </c>
      <c r="Q11" s="55">
        <v>597</v>
      </c>
      <c r="R11" s="55">
        <f>SUM(C11:Q11)</f>
        <v>3438</v>
      </c>
    </row>
    <row r="12" spans="1:18" ht="13.5">
      <c r="A12" s="53">
        <f>A13</f>
        <v>44712</v>
      </c>
      <c r="B12" s="67" t="s">
        <v>21</v>
      </c>
      <c r="C12" s="51">
        <v>88</v>
      </c>
      <c r="D12" s="51">
        <v>221</v>
      </c>
      <c r="E12" s="51">
        <v>236</v>
      </c>
      <c r="F12" s="51">
        <v>723</v>
      </c>
      <c r="G12" s="51">
        <v>311</v>
      </c>
      <c r="H12" s="51">
        <v>148</v>
      </c>
      <c r="I12" s="51">
        <v>257</v>
      </c>
      <c r="J12" s="51">
        <v>164</v>
      </c>
      <c r="K12" s="51">
        <v>714</v>
      </c>
      <c r="L12" s="51">
        <v>71</v>
      </c>
      <c r="M12" s="51">
        <v>164</v>
      </c>
      <c r="N12" s="51">
        <v>136</v>
      </c>
      <c r="O12" s="51">
        <v>105</v>
      </c>
      <c r="P12" s="51">
        <v>16</v>
      </c>
      <c r="Q12" s="51">
        <v>591</v>
      </c>
      <c r="R12" s="51">
        <f>SUM(C12:Q12)</f>
        <v>3945</v>
      </c>
    </row>
    <row r="13" spans="1:18" ht="13.5">
      <c r="A13" s="50">
        <f>A7+31</f>
        <v>44712</v>
      </c>
      <c r="B13" s="68" t="s">
        <v>22</v>
      </c>
      <c r="C13" s="48">
        <v>113</v>
      </c>
      <c r="D13" s="48">
        <v>232</v>
      </c>
      <c r="E13" s="48">
        <v>260</v>
      </c>
      <c r="F13" s="48">
        <v>695</v>
      </c>
      <c r="G13" s="48">
        <v>324</v>
      </c>
      <c r="H13" s="48">
        <v>144</v>
      </c>
      <c r="I13" s="48">
        <v>259</v>
      </c>
      <c r="J13" s="48">
        <v>181</v>
      </c>
      <c r="K13" s="48">
        <v>744</v>
      </c>
      <c r="L13" s="48">
        <v>66</v>
      </c>
      <c r="M13" s="48">
        <v>173</v>
      </c>
      <c r="N13" s="48">
        <v>162</v>
      </c>
      <c r="O13" s="48">
        <v>100</v>
      </c>
      <c r="P13" s="48">
        <v>18</v>
      </c>
      <c r="Q13" s="48">
        <v>616</v>
      </c>
      <c r="R13" s="48">
        <f>SUM(C13:Q13)</f>
        <v>4087</v>
      </c>
    </row>
    <row r="14" spans="1:18" ht="13.5">
      <c r="A14" s="47"/>
      <c r="B14" s="46" t="s">
        <v>23</v>
      </c>
      <c r="C14" s="45">
        <f aca="true" t="shared" si="1" ref="C14:Q14">C12+C13</f>
        <v>201</v>
      </c>
      <c r="D14" s="45">
        <f t="shared" si="1"/>
        <v>453</v>
      </c>
      <c r="E14" s="45">
        <f t="shared" si="1"/>
        <v>496</v>
      </c>
      <c r="F14" s="45">
        <f t="shared" si="1"/>
        <v>1418</v>
      </c>
      <c r="G14" s="45">
        <f t="shared" si="1"/>
        <v>635</v>
      </c>
      <c r="H14" s="45">
        <f t="shared" si="1"/>
        <v>292</v>
      </c>
      <c r="I14" s="45">
        <f t="shared" si="1"/>
        <v>516</v>
      </c>
      <c r="J14" s="45">
        <f t="shared" si="1"/>
        <v>345</v>
      </c>
      <c r="K14" s="45">
        <f t="shared" si="1"/>
        <v>1458</v>
      </c>
      <c r="L14" s="45">
        <f t="shared" si="1"/>
        <v>137</v>
      </c>
      <c r="M14" s="45">
        <f t="shared" si="1"/>
        <v>337</v>
      </c>
      <c r="N14" s="45">
        <f t="shared" si="1"/>
        <v>298</v>
      </c>
      <c r="O14" s="45">
        <f t="shared" si="1"/>
        <v>205</v>
      </c>
      <c r="P14" s="45">
        <f t="shared" si="1"/>
        <v>34</v>
      </c>
      <c r="Q14" s="45">
        <f t="shared" si="1"/>
        <v>1207</v>
      </c>
      <c r="R14" s="45">
        <f>SUM(C14:Q14)</f>
        <v>8032</v>
      </c>
    </row>
    <row r="15" ht="13.5">
      <c r="A15" s="54"/>
    </row>
    <row r="16" spans="1:18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11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0</v>
      </c>
      <c r="P16" s="60" t="s">
        <v>46</v>
      </c>
      <c r="Q16" s="59" t="s">
        <v>18</v>
      </c>
      <c r="R16" s="59" t="s">
        <v>19</v>
      </c>
    </row>
    <row r="17" spans="1:18" ht="13.5">
      <c r="A17" s="57"/>
      <c r="B17" s="66" t="s">
        <v>20</v>
      </c>
      <c r="C17" s="55">
        <v>82</v>
      </c>
      <c r="D17" s="55">
        <v>184</v>
      </c>
      <c r="E17" s="55">
        <v>193</v>
      </c>
      <c r="F17" s="55">
        <v>564</v>
      </c>
      <c r="G17" s="55">
        <v>292</v>
      </c>
      <c r="H17" s="55">
        <v>120</v>
      </c>
      <c r="I17" s="55">
        <v>187</v>
      </c>
      <c r="J17" s="55">
        <v>150</v>
      </c>
      <c r="K17" s="55">
        <v>601</v>
      </c>
      <c r="L17" s="55">
        <v>57</v>
      </c>
      <c r="M17" s="55">
        <v>150</v>
      </c>
      <c r="N17" s="55">
        <v>132</v>
      </c>
      <c r="O17" s="55">
        <v>118</v>
      </c>
      <c r="P17" s="55">
        <v>20</v>
      </c>
      <c r="Q17" s="55">
        <v>596</v>
      </c>
      <c r="R17" s="55">
        <f>SUM(C17:Q17)</f>
        <v>3446</v>
      </c>
    </row>
    <row r="18" spans="1:18" ht="13.5">
      <c r="A18" s="53">
        <f>A19</f>
        <v>44742</v>
      </c>
      <c r="B18" s="67" t="s">
        <v>21</v>
      </c>
      <c r="C18" s="51">
        <v>89</v>
      </c>
      <c r="D18" s="51">
        <v>221</v>
      </c>
      <c r="E18" s="51">
        <v>236</v>
      </c>
      <c r="F18" s="51">
        <v>721</v>
      </c>
      <c r="G18" s="51">
        <v>315</v>
      </c>
      <c r="H18" s="51">
        <v>146</v>
      </c>
      <c r="I18" s="51">
        <v>257</v>
      </c>
      <c r="J18" s="51">
        <v>163</v>
      </c>
      <c r="K18" s="51">
        <v>714</v>
      </c>
      <c r="L18" s="51">
        <v>71</v>
      </c>
      <c r="M18" s="51">
        <v>164</v>
      </c>
      <c r="N18" s="51">
        <v>136</v>
      </c>
      <c r="O18" s="51">
        <v>106</v>
      </c>
      <c r="P18" s="51">
        <v>16</v>
      </c>
      <c r="Q18" s="51">
        <v>591</v>
      </c>
      <c r="R18" s="51">
        <f>SUM(C18:Q18)</f>
        <v>3946</v>
      </c>
    </row>
    <row r="19" spans="1:18" ht="13.5">
      <c r="A19" s="50">
        <f>A13+30</f>
        <v>44742</v>
      </c>
      <c r="B19" s="68" t="s">
        <v>22</v>
      </c>
      <c r="C19" s="48">
        <v>113</v>
      </c>
      <c r="D19" s="48">
        <v>231</v>
      </c>
      <c r="E19" s="48">
        <v>263</v>
      </c>
      <c r="F19" s="48">
        <v>694</v>
      </c>
      <c r="G19" s="48">
        <v>329</v>
      </c>
      <c r="H19" s="48">
        <v>145</v>
      </c>
      <c r="I19" s="48">
        <v>259</v>
      </c>
      <c r="J19" s="48">
        <v>180</v>
      </c>
      <c r="K19" s="48">
        <v>740</v>
      </c>
      <c r="L19" s="48">
        <v>66</v>
      </c>
      <c r="M19" s="48">
        <v>174</v>
      </c>
      <c r="N19" s="48">
        <v>164</v>
      </c>
      <c r="O19" s="48">
        <v>100</v>
      </c>
      <c r="P19" s="48">
        <v>18</v>
      </c>
      <c r="Q19" s="48">
        <v>617</v>
      </c>
      <c r="R19" s="48">
        <f>SUM(C19:Q19)</f>
        <v>4093</v>
      </c>
    </row>
    <row r="20" spans="1:18" ht="13.5">
      <c r="A20" s="47"/>
      <c r="B20" s="46" t="s">
        <v>23</v>
      </c>
      <c r="C20" s="45">
        <f aca="true" t="shared" si="2" ref="C20:Q20">C18+C19</f>
        <v>202</v>
      </c>
      <c r="D20" s="45">
        <f t="shared" si="2"/>
        <v>452</v>
      </c>
      <c r="E20" s="45">
        <f t="shared" si="2"/>
        <v>499</v>
      </c>
      <c r="F20" s="45">
        <f t="shared" si="2"/>
        <v>1415</v>
      </c>
      <c r="G20" s="45">
        <f t="shared" si="2"/>
        <v>644</v>
      </c>
      <c r="H20" s="45">
        <f t="shared" si="2"/>
        <v>291</v>
      </c>
      <c r="I20" s="45">
        <f t="shared" si="2"/>
        <v>516</v>
      </c>
      <c r="J20" s="45">
        <f t="shared" si="2"/>
        <v>343</v>
      </c>
      <c r="K20" s="45">
        <f t="shared" si="2"/>
        <v>1454</v>
      </c>
      <c r="L20" s="45">
        <f t="shared" si="2"/>
        <v>137</v>
      </c>
      <c r="M20" s="45">
        <f t="shared" si="2"/>
        <v>338</v>
      </c>
      <c r="N20" s="45">
        <f t="shared" si="2"/>
        <v>300</v>
      </c>
      <c r="O20" s="45">
        <f t="shared" si="2"/>
        <v>206</v>
      </c>
      <c r="P20" s="45">
        <f t="shared" si="2"/>
        <v>34</v>
      </c>
      <c r="Q20" s="45">
        <f t="shared" si="2"/>
        <v>1208</v>
      </c>
      <c r="R20" s="45">
        <f>SUM(C20:Q20)</f>
        <v>8039</v>
      </c>
    </row>
    <row r="21" ht="13.5">
      <c r="A21" s="54"/>
    </row>
    <row r="22" spans="1:18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11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0</v>
      </c>
      <c r="P22" s="60" t="s">
        <v>46</v>
      </c>
      <c r="Q22" s="59" t="s">
        <v>18</v>
      </c>
      <c r="R22" s="59" t="s">
        <v>19</v>
      </c>
    </row>
    <row r="23" spans="1:18" ht="13.5">
      <c r="A23" s="57"/>
      <c r="B23" s="66" t="s">
        <v>20</v>
      </c>
      <c r="C23" s="55">
        <v>83</v>
      </c>
      <c r="D23" s="55">
        <v>182</v>
      </c>
      <c r="E23" s="55">
        <v>193</v>
      </c>
      <c r="F23" s="55">
        <v>566</v>
      </c>
      <c r="G23" s="55">
        <v>299</v>
      </c>
      <c r="H23" s="55">
        <v>122</v>
      </c>
      <c r="I23" s="55">
        <v>186</v>
      </c>
      <c r="J23" s="55">
        <v>152</v>
      </c>
      <c r="K23" s="55">
        <v>601</v>
      </c>
      <c r="L23" s="55">
        <v>59</v>
      </c>
      <c r="M23" s="55">
        <v>151</v>
      </c>
      <c r="N23" s="55">
        <v>130</v>
      </c>
      <c r="O23" s="55">
        <v>118</v>
      </c>
      <c r="P23" s="55">
        <v>20</v>
      </c>
      <c r="Q23" s="55">
        <v>597</v>
      </c>
      <c r="R23" s="55">
        <f>SUM(C23:Q23)</f>
        <v>3459</v>
      </c>
    </row>
    <row r="24" spans="1:18" ht="13.5">
      <c r="A24" s="53">
        <f>A25</f>
        <v>44773</v>
      </c>
      <c r="B24" s="67" t="s">
        <v>21</v>
      </c>
      <c r="C24" s="51">
        <v>90</v>
      </c>
      <c r="D24" s="51">
        <v>221</v>
      </c>
      <c r="E24" s="51">
        <v>237</v>
      </c>
      <c r="F24" s="51">
        <v>719</v>
      </c>
      <c r="G24" s="51">
        <v>321</v>
      </c>
      <c r="H24" s="51">
        <v>146</v>
      </c>
      <c r="I24" s="51">
        <v>255</v>
      </c>
      <c r="J24" s="51">
        <v>163</v>
      </c>
      <c r="K24" s="51">
        <v>714</v>
      </c>
      <c r="L24" s="51">
        <v>71</v>
      </c>
      <c r="M24" s="51">
        <v>164</v>
      </c>
      <c r="N24" s="51">
        <v>135</v>
      </c>
      <c r="O24" s="51">
        <v>105</v>
      </c>
      <c r="P24" s="51">
        <v>16</v>
      </c>
      <c r="Q24" s="51">
        <v>592</v>
      </c>
      <c r="R24" s="51">
        <f>SUM(C24:Q24)</f>
        <v>3949</v>
      </c>
    </row>
    <row r="25" spans="1:18" ht="13.5">
      <c r="A25" s="50">
        <f>A19+31</f>
        <v>44773</v>
      </c>
      <c r="B25" s="68" t="s">
        <v>22</v>
      </c>
      <c r="C25" s="48">
        <v>114</v>
      </c>
      <c r="D25" s="48">
        <v>228</v>
      </c>
      <c r="E25" s="48">
        <v>261</v>
      </c>
      <c r="F25" s="48">
        <v>696</v>
      </c>
      <c r="G25" s="48">
        <v>326</v>
      </c>
      <c r="H25" s="48">
        <v>144</v>
      </c>
      <c r="I25" s="48">
        <v>259</v>
      </c>
      <c r="J25" s="48">
        <v>182</v>
      </c>
      <c r="K25" s="48">
        <v>738</v>
      </c>
      <c r="L25" s="48">
        <v>67</v>
      </c>
      <c r="M25" s="48">
        <v>175</v>
      </c>
      <c r="N25" s="48">
        <v>163</v>
      </c>
      <c r="O25" s="48">
        <v>101</v>
      </c>
      <c r="P25" s="48">
        <v>18</v>
      </c>
      <c r="Q25" s="48">
        <v>614</v>
      </c>
      <c r="R25" s="48">
        <f>SUM(C25:Q25)</f>
        <v>4086</v>
      </c>
    </row>
    <row r="26" spans="1:18" ht="13.5">
      <c r="A26" s="47"/>
      <c r="B26" s="46" t="s">
        <v>23</v>
      </c>
      <c r="C26" s="45">
        <f aca="true" t="shared" si="3" ref="C26:Q26">C24+C25</f>
        <v>204</v>
      </c>
      <c r="D26" s="45">
        <f t="shared" si="3"/>
        <v>449</v>
      </c>
      <c r="E26" s="45">
        <f t="shared" si="3"/>
        <v>498</v>
      </c>
      <c r="F26" s="45">
        <f t="shared" si="3"/>
        <v>1415</v>
      </c>
      <c r="G26" s="45">
        <f t="shared" si="3"/>
        <v>647</v>
      </c>
      <c r="H26" s="45">
        <f t="shared" si="3"/>
        <v>290</v>
      </c>
      <c r="I26" s="45">
        <f t="shared" si="3"/>
        <v>514</v>
      </c>
      <c r="J26" s="45">
        <f t="shared" si="3"/>
        <v>345</v>
      </c>
      <c r="K26" s="45">
        <f t="shared" si="3"/>
        <v>1452</v>
      </c>
      <c r="L26" s="45">
        <f t="shared" si="3"/>
        <v>138</v>
      </c>
      <c r="M26" s="45">
        <f t="shared" si="3"/>
        <v>339</v>
      </c>
      <c r="N26" s="45">
        <f t="shared" si="3"/>
        <v>298</v>
      </c>
      <c r="O26" s="45">
        <f t="shared" si="3"/>
        <v>206</v>
      </c>
      <c r="P26" s="45">
        <f t="shared" si="3"/>
        <v>34</v>
      </c>
      <c r="Q26" s="45">
        <f t="shared" si="3"/>
        <v>1206</v>
      </c>
      <c r="R26" s="45">
        <f>SUM(C26:Q26)</f>
        <v>8035</v>
      </c>
    </row>
    <row r="27" ht="13.5">
      <c r="A27" s="54"/>
    </row>
    <row r="28" spans="1:18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11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0</v>
      </c>
      <c r="P28" s="60" t="s">
        <v>46</v>
      </c>
      <c r="Q28" s="59" t="s">
        <v>18</v>
      </c>
      <c r="R28" s="59" t="s">
        <v>19</v>
      </c>
    </row>
    <row r="29" spans="1:18" ht="13.5">
      <c r="A29" s="57"/>
      <c r="B29" s="66" t="s">
        <v>20</v>
      </c>
      <c r="C29" s="55">
        <v>83</v>
      </c>
      <c r="D29" s="55">
        <v>181</v>
      </c>
      <c r="E29" s="55">
        <v>192</v>
      </c>
      <c r="F29" s="55">
        <v>567</v>
      </c>
      <c r="G29" s="55">
        <v>296</v>
      </c>
      <c r="H29" s="55">
        <v>122</v>
      </c>
      <c r="I29" s="55">
        <v>186</v>
      </c>
      <c r="J29" s="55">
        <v>153</v>
      </c>
      <c r="K29" s="55">
        <v>601</v>
      </c>
      <c r="L29" s="55">
        <v>59</v>
      </c>
      <c r="M29" s="55">
        <v>154</v>
      </c>
      <c r="N29" s="55">
        <v>130</v>
      </c>
      <c r="O29" s="55">
        <v>118</v>
      </c>
      <c r="P29" s="55">
        <v>20</v>
      </c>
      <c r="Q29" s="55">
        <v>601</v>
      </c>
      <c r="R29" s="55">
        <f>SUM(C29:Q29)</f>
        <v>3463</v>
      </c>
    </row>
    <row r="30" spans="1:18" ht="13.5">
      <c r="A30" s="53">
        <f>A31</f>
        <v>44804</v>
      </c>
      <c r="B30" s="67" t="s">
        <v>21</v>
      </c>
      <c r="C30" s="51">
        <v>90</v>
      </c>
      <c r="D30" s="51">
        <v>221</v>
      </c>
      <c r="E30" s="51">
        <v>236</v>
      </c>
      <c r="F30" s="51">
        <v>718</v>
      </c>
      <c r="G30" s="51">
        <v>319</v>
      </c>
      <c r="H30" s="51">
        <v>146</v>
      </c>
      <c r="I30" s="51">
        <v>254</v>
      </c>
      <c r="J30" s="51">
        <v>164</v>
      </c>
      <c r="K30" s="51">
        <v>713</v>
      </c>
      <c r="L30" s="51">
        <v>71</v>
      </c>
      <c r="M30" s="51">
        <v>166</v>
      </c>
      <c r="N30" s="51">
        <v>135</v>
      </c>
      <c r="O30" s="51">
        <v>101</v>
      </c>
      <c r="P30" s="51">
        <v>16</v>
      </c>
      <c r="Q30" s="51">
        <v>597</v>
      </c>
      <c r="R30" s="51">
        <f>SUM(C30:Q30)</f>
        <v>3947</v>
      </c>
    </row>
    <row r="31" spans="1:18" ht="13.5">
      <c r="A31" s="50">
        <f>A25+31</f>
        <v>44804</v>
      </c>
      <c r="B31" s="68" t="s">
        <v>22</v>
      </c>
      <c r="C31" s="48">
        <v>115</v>
      </c>
      <c r="D31" s="48">
        <v>227</v>
      </c>
      <c r="E31" s="48">
        <v>260</v>
      </c>
      <c r="F31" s="48">
        <v>697</v>
      </c>
      <c r="G31" s="48">
        <v>325</v>
      </c>
      <c r="H31" s="48">
        <v>144</v>
      </c>
      <c r="I31" s="48">
        <v>259</v>
      </c>
      <c r="J31" s="48">
        <v>181</v>
      </c>
      <c r="K31" s="48">
        <v>733</v>
      </c>
      <c r="L31" s="48">
        <v>67</v>
      </c>
      <c r="M31" s="48">
        <v>177</v>
      </c>
      <c r="N31" s="48">
        <v>162</v>
      </c>
      <c r="O31" s="48">
        <v>102</v>
      </c>
      <c r="P31" s="48">
        <v>18</v>
      </c>
      <c r="Q31" s="48">
        <v>616</v>
      </c>
      <c r="R31" s="48">
        <f>SUM(C31:Q31)</f>
        <v>4083</v>
      </c>
    </row>
    <row r="32" spans="1:18" ht="13.5">
      <c r="A32" s="47"/>
      <c r="B32" s="46" t="s">
        <v>23</v>
      </c>
      <c r="C32" s="45">
        <f aca="true" t="shared" si="4" ref="C32:Q32">C30+C31</f>
        <v>205</v>
      </c>
      <c r="D32" s="45">
        <f t="shared" si="4"/>
        <v>448</v>
      </c>
      <c r="E32" s="45">
        <f t="shared" si="4"/>
        <v>496</v>
      </c>
      <c r="F32" s="45">
        <f t="shared" si="4"/>
        <v>1415</v>
      </c>
      <c r="G32" s="45">
        <f t="shared" si="4"/>
        <v>644</v>
      </c>
      <c r="H32" s="45">
        <f t="shared" si="4"/>
        <v>290</v>
      </c>
      <c r="I32" s="45">
        <f t="shared" si="4"/>
        <v>513</v>
      </c>
      <c r="J32" s="45">
        <f t="shared" si="4"/>
        <v>345</v>
      </c>
      <c r="K32" s="45">
        <f t="shared" si="4"/>
        <v>1446</v>
      </c>
      <c r="L32" s="45">
        <f t="shared" si="4"/>
        <v>138</v>
      </c>
      <c r="M32" s="45">
        <f t="shared" si="4"/>
        <v>343</v>
      </c>
      <c r="N32" s="45">
        <f t="shared" si="4"/>
        <v>297</v>
      </c>
      <c r="O32" s="45">
        <f t="shared" si="4"/>
        <v>203</v>
      </c>
      <c r="P32" s="45">
        <f t="shared" si="4"/>
        <v>34</v>
      </c>
      <c r="Q32" s="45">
        <f t="shared" si="4"/>
        <v>1213</v>
      </c>
      <c r="R32" s="45">
        <f>SUM(C32:Q32)</f>
        <v>8030</v>
      </c>
    </row>
    <row r="33" ht="13.5">
      <c r="A33" s="54"/>
    </row>
    <row r="34" spans="1:18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11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0</v>
      </c>
      <c r="P34" s="60" t="s">
        <v>46</v>
      </c>
      <c r="Q34" s="59" t="s">
        <v>18</v>
      </c>
      <c r="R34" s="59" t="s">
        <v>19</v>
      </c>
    </row>
    <row r="35" spans="1:18" ht="13.5">
      <c r="A35" s="57"/>
      <c r="B35" s="66" t="s">
        <v>20</v>
      </c>
      <c r="C35" s="55">
        <v>82</v>
      </c>
      <c r="D35" s="55">
        <v>183</v>
      </c>
      <c r="E35" s="55">
        <v>193</v>
      </c>
      <c r="F35" s="55">
        <v>569</v>
      </c>
      <c r="G35" s="55">
        <v>297</v>
      </c>
      <c r="H35" s="55">
        <v>122</v>
      </c>
      <c r="I35" s="55">
        <v>188</v>
      </c>
      <c r="J35" s="55">
        <v>153</v>
      </c>
      <c r="K35" s="55">
        <v>607</v>
      </c>
      <c r="L35" s="55">
        <v>59</v>
      </c>
      <c r="M35" s="55">
        <v>155</v>
      </c>
      <c r="N35" s="55">
        <v>130</v>
      </c>
      <c r="O35" s="55">
        <v>118</v>
      </c>
      <c r="P35" s="55">
        <v>20</v>
      </c>
      <c r="Q35" s="55">
        <v>605</v>
      </c>
      <c r="R35" s="55">
        <f>SUM(C35:Q35)</f>
        <v>3481</v>
      </c>
    </row>
    <row r="36" spans="1:18" ht="13.5">
      <c r="A36" s="53">
        <f>A30</f>
        <v>44804</v>
      </c>
      <c r="B36" s="67" t="s">
        <v>21</v>
      </c>
      <c r="C36" s="51">
        <v>90</v>
      </c>
      <c r="D36" s="51">
        <v>220</v>
      </c>
      <c r="E36" s="51">
        <v>237</v>
      </c>
      <c r="F36" s="51">
        <v>720</v>
      </c>
      <c r="G36" s="51">
        <v>319</v>
      </c>
      <c r="H36" s="51">
        <v>146</v>
      </c>
      <c r="I36" s="51">
        <v>257</v>
      </c>
      <c r="J36" s="51">
        <v>164</v>
      </c>
      <c r="K36" s="51">
        <v>714</v>
      </c>
      <c r="L36" s="51">
        <v>71</v>
      </c>
      <c r="M36" s="51">
        <v>166</v>
      </c>
      <c r="N36" s="51">
        <v>135</v>
      </c>
      <c r="O36" s="51">
        <v>99</v>
      </c>
      <c r="P36" s="51">
        <v>16</v>
      </c>
      <c r="Q36" s="51">
        <v>597</v>
      </c>
      <c r="R36" s="51">
        <f>SUM(C36:Q36)</f>
        <v>3951</v>
      </c>
    </row>
    <row r="37" spans="1:18" ht="13.5">
      <c r="A37" s="50">
        <f>A31+30</f>
        <v>44834</v>
      </c>
      <c r="B37" s="68" t="s">
        <v>22</v>
      </c>
      <c r="C37" s="48">
        <v>114</v>
      </c>
      <c r="D37" s="48">
        <v>227</v>
      </c>
      <c r="E37" s="48">
        <v>261</v>
      </c>
      <c r="F37" s="48">
        <v>698</v>
      </c>
      <c r="G37" s="48">
        <v>327</v>
      </c>
      <c r="H37" s="48">
        <v>143</v>
      </c>
      <c r="I37" s="48">
        <v>260</v>
      </c>
      <c r="J37" s="48">
        <v>181</v>
      </c>
      <c r="K37" s="48">
        <v>739</v>
      </c>
      <c r="L37" s="48">
        <v>67</v>
      </c>
      <c r="M37" s="48">
        <v>178</v>
      </c>
      <c r="N37" s="48">
        <v>162</v>
      </c>
      <c r="O37" s="48">
        <v>103</v>
      </c>
      <c r="P37" s="48">
        <v>18</v>
      </c>
      <c r="Q37" s="48">
        <v>617</v>
      </c>
      <c r="R37" s="48">
        <f>SUM(C37:Q37)</f>
        <v>4095</v>
      </c>
    </row>
    <row r="38" spans="1:18" ht="13.5">
      <c r="A38" s="47"/>
      <c r="B38" s="46" t="s">
        <v>23</v>
      </c>
      <c r="C38" s="45">
        <f aca="true" t="shared" si="5" ref="C38:Q38">C36+C37</f>
        <v>204</v>
      </c>
      <c r="D38" s="45">
        <f t="shared" si="5"/>
        <v>447</v>
      </c>
      <c r="E38" s="45">
        <f t="shared" si="5"/>
        <v>498</v>
      </c>
      <c r="F38" s="45">
        <f t="shared" si="5"/>
        <v>1418</v>
      </c>
      <c r="G38" s="45">
        <f t="shared" si="5"/>
        <v>646</v>
      </c>
      <c r="H38" s="45">
        <f t="shared" si="5"/>
        <v>289</v>
      </c>
      <c r="I38" s="45">
        <f t="shared" si="5"/>
        <v>517</v>
      </c>
      <c r="J38" s="45">
        <f t="shared" si="5"/>
        <v>345</v>
      </c>
      <c r="K38" s="45">
        <f t="shared" si="5"/>
        <v>1453</v>
      </c>
      <c r="L38" s="45">
        <f t="shared" si="5"/>
        <v>138</v>
      </c>
      <c r="M38" s="45">
        <f t="shared" si="5"/>
        <v>344</v>
      </c>
      <c r="N38" s="45">
        <f t="shared" si="5"/>
        <v>297</v>
      </c>
      <c r="O38" s="45">
        <f t="shared" si="5"/>
        <v>202</v>
      </c>
      <c r="P38" s="45">
        <f t="shared" si="5"/>
        <v>34</v>
      </c>
      <c r="Q38" s="45">
        <f t="shared" si="5"/>
        <v>1214</v>
      </c>
      <c r="R38" s="45">
        <f>SUM(C38:Q38)</f>
        <v>8046</v>
      </c>
    </row>
    <row r="39" ht="13.5">
      <c r="A39" s="54"/>
    </row>
    <row r="40" spans="1:18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11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0</v>
      </c>
      <c r="P40" s="60" t="s">
        <v>46</v>
      </c>
      <c r="Q40" s="59" t="s">
        <v>18</v>
      </c>
      <c r="R40" s="59" t="s">
        <v>19</v>
      </c>
    </row>
    <row r="41" spans="1:18" ht="13.5">
      <c r="A41" s="57"/>
      <c r="B41" s="66" t="s">
        <v>20</v>
      </c>
      <c r="C41" s="55">
        <v>82</v>
      </c>
      <c r="D41" s="55">
        <v>181</v>
      </c>
      <c r="E41" s="55">
        <v>193</v>
      </c>
      <c r="F41" s="55">
        <v>572</v>
      </c>
      <c r="G41" s="55">
        <v>294</v>
      </c>
      <c r="H41" s="55">
        <v>122</v>
      </c>
      <c r="I41" s="55">
        <v>188</v>
      </c>
      <c r="J41" s="55">
        <v>153</v>
      </c>
      <c r="K41" s="55">
        <v>604</v>
      </c>
      <c r="L41" s="55">
        <v>59</v>
      </c>
      <c r="M41" s="55">
        <v>156</v>
      </c>
      <c r="N41" s="55">
        <v>130</v>
      </c>
      <c r="O41" s="55">
        <v>118</v>
      </c>
      <c r="P41" s="55">
        <v>20</v>
      </c>
      <c r="Q41" s="55">
        <v>612</v>
      </c>
      <c r="R41" s="55">
        <f>SUM(C41:Q41)</f>
        <v>3484</v>
      </c>
    </row>
    <row r="42" spans="1:18" ht="13.5">
      <c r="A42" s="53">
        <f>A36</f>
        <v>44804</v>
      </c>
      <c r="B42" s="67" t="s">
        <v>21</v>
      </c>
      <c r="C42" s="51">
        <v>90</v>
      </c>
      <c r="D42" s="51">
        <v>218</v>
      </c>
      <c r="E42" s="51">
        <v>237</v>
      </c>
      <c r="F42" s="51">
        <v>721</v>
      </c>
      <c r="G42" s="51">
        <v>316</v>
      </c>
      <c r="H42" s="51">
        <v>146</v>
      </c>
      <c r="I42" s="51">
        <v>261</v>
      </c>
      <c r="J42" s="51">
        <v>164</v>
      </c>
      <c r="K42" s="51">
        <v>707</v>
      </c>
      <c r="L42" s="51">
        <v>71</v>
      </c>
      <c r="M42" s="51">
        <v>166</v>
      </c>
      <c r="N42" s="51">
        <v>135</v>
      </c>
      <c r="O42" s="51">
        <v>100</v>
      </c>
      <c r="P42" s="51">
        <v>16</v>
      </c>
      <c r="Q42" s="51">
        <v>602</v>
      </c>
      <c r="R42" s="51">
        <f>SUM(C42:Q42)</f>
        <v>3950</v>
      </c>
    </row>
    <row r="43" spans="1:18" ht="13.5">
      <c r="A43" s="50">
        <f>A37+31</f>
        <v>44865</v>
      </c>
      <c r="B43" s="68" t="s">
        <v>22</v>
      </c>
      <c r="C43" s="48">
        <v>114</v>
      </c>
      <c r="D43" s="48">
        <v>226</v>
      </c>
      <c r="E43" s="48">
        <v>261</v>
      </c>
      <c r="F43" s="48">
        <v>702</v>
      </c>
      <c r="G43" s="48">
        <v>327</v>
      </c>
      <c r="H43" s="48">
        <v>143</v>
      </c>
      <c r="I43" s="48">
        <v>260</v>
      </c>
      <c r="J43" s="48">
        <v>181</v>
      </c>
      <c r="K43" s="48">
        <v>733</v>
      </c>
      <c r="L43" s="48">
        <v>67</v>
      </c>
      <c r="M43" s="48">
        <v>179</v>
      </c>
      <c r="N43" s="48">
        <v>162</v>
      </c>
      <c r="O43" s="48">
        <v>103</v>
      </c>
      <c r="P43" s="48">
        <v>18</v>
      </c>
      <c r="Q43" s="48">
        <v>622</v>
      </c>
      <c r="R43" s="48">
        <f>SUM(C43:Q43)</f>
        <v>4098</v>
      </c>
    </row>
    <row r="44" spans="1:18" ht="13.5">
      <c r="A44" s="47"/>
      <c r="B44" s="46" t="s">
        <v>23</v>
      </c>
      <c r="C44" s="45">
        <f aca="true" t="shared" si="6" ref="C44:P44">C42+C43</f>
        <v>204</v>
      </c>
      <c r="D44" s="45">
        <f t="shared" si="6"/>
        <v>444</v>
      </c>
      <c r="E44" s="45">
        <f t="shared" si="6"/>
        <v>498</v>
      </c>
      <c r="F44" s="45">
        <f t="shared" si="6"/>
        <v>1423</v>
      </c>
      <c r="G44" s="45">
        <f t="shared" si="6"/>
        <v>643</v>
      </c>
      <c r="H44" s="45">
        <f t="shared" si="6"/>
        <v>289</v>
      </c>
      <c r="I44" s="45">
        <f t="shared" si="6"/>
        <v>521</v>
      </c>
      <c r="J44" s="45">
        <f t="shared" si="6"/>
        <v>345</v>
      </c>
      <c r="K44" s="45">
        <f t="shared" si="6"/>
        <v>1440</v>
      </c>
      <c r="L44" s="45">
        <f t="shared" si="6"/>
        <v>138</v>
      </c>
      <c r="M44" s="45">
        <f t="shared" si="6"/>
        <v>345</v>
      </c>
      <c r="N44" s="45">
        <f t="shared" si="6"/>
        <v>297</v>
      </c>
      <c r="O44" s="45">
        <f t="shared" si="6"/>
        <v>203</v>
      </c>
      <c r="P44" s="45">
        <f t="shared" si="6"/>
        <v>34</v>
      </c>
      <c r="Q44" s="45">
        <f>Q42+Q43</f>
        <v>1224</v>
      </c>
      <c r="R44" s="45">
        <f>SUM(C44:Q44)</f>
        <v>8048</v>
      </c>
    </row>
    <row r="45" ht="13.5">
      <c r="A45" s="54"/>
    </row>
    <row r="46" spans="1:18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11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0</v>
      </c>
      <c r="P46" s="60" t="s">
        <v>46</v>
      </c>
      <c r="Q46" s="59" t="s">
        <v>18</v>
      </c>
      <c r="R46" s="59" t="s">
        <v>19</v>
      </c>
    </row>
    <row r="47" spans="1:18" ht="13.5">
      <c r="A47" s="57"/>
      <c r="B47" s="66" t="s">
        <v>20</v>
      </c>
      <c r="C47" s="55">
        <v>82</v>
      </c>
      <c r="D47" s="55">
        <v>182</v>
      </c>
      <c r="E47" s="55">
        <v>193</v>
      </c>
      <c r="F47" s="55">
        <v>573</v>
      </c>
      <c r="G47" s="55">
        <v>295</v>
      </c>
      <c r="H47" s="55">
        <v>124</v>
      </c>
      <c r="I47" s="55">
        <v>190</v>
      </c>
      <c r="J47" s="55">
        <v>153</v>
      </c>
      <c r="K47" s="55">
        <v>606</v>
      </c>
      <c r="L47" s="55">
        <v>58</v>
      </c>
      <c r="M47" s="55">
        <v>158</v>
      </c>
      <c r="N47" s="55">
        <v>130</v>
      </c>
      <c r="O47" s="55">
        <v>118</v>
      </c>
      <c r="P47" s="55">
        <v>20</v>
      </c>
      <c r="Q47" s="55">
        <v>613</v>
      </c>
      <c r="R47" s="55">
        <f>SUM(C47:Q47)</f>
        <v>3495</v>
      </c>
    </row>
    <row r="48" spans="1:18" ht="13.5">
      <c r="A48" s="53">
        <f>A42</f>
        <v>44804</v>
      </c>
      <c r="B48" s="67" t="s">
        <v>21</v>
      </c>
      <c r="C48" s="51">
        <v>90</v>
      </c>
      <c r="D48" s="51">
        <v>219</v>
      </c>
      <c r="E48" s="51">
        <v>236</v>
      </c>
      <c r="F48" s="51">
        <v>721</v>
      </c>
      <c r="G48" s="51">
        <v>317</v>
      </c>
      <c r="H48" s="51">
        <v>148</v>
      </c>
      <c r="I48" s="51">
        <v>262</v>
      </c>
      <c r="J48" s="51">
        <v>164</v>
      </c>
      <c r="K48" s="51">
        <v>712</v>
      </c>
      <c r="L48" s="51">
        <v>70</v>
      </c>
      <c r="M48" s="51">
        <v>168</v>
      </c>
      <c r="N48" s="51">
        <v>134</v>
      </c>
      <c r="O48" s="51">
        <v>100</v>
      </c>
      <c r="P48" s="51">
        <v>16</v>
      </c>
      <c r="Q48" s="51">
        <v>602</v>
      </c>
      <c r="R48" s="51">
        <f>SUM(C48:Q48)</f>
        <v>3959</v>
      </c>
    </row>
    <row r="49" spans="1:18" ht="13.5">
      <c r="A49" s="50">
        <f>A43+30</f>
        <v>44895</v>
      </c>
      <c r="B49" s="68" t="s">
        <v>22</v>
      </c>
      <c r="C49" s="48">
        <v>114</v>
      </c>
      <c r="D49" s="48">
        <v>227</v>
      </c>
      <c r="E49" s="48">
        <v>262</v>
      </c>
      <c r="F49" s="48">
        <v>705</v>
      </c>
      <c r="G49" s="48">
        <v>328</v>
      </c>
      <c r="H49" s="48">
        <v>144</v>
      </c>
      <c r="I49" s="48">
        <v>263</v>
      </c>
      <c r="J49" s="48">
        <v>181</v>
      </c>
      <c r="K49" s="48">
        <v>736</v>
      </c>
      <c r="L49" s="48">
        <v>66</v>
      </c>
      <c r="M49" s="48">
        <v>179</v>
      </c>
      <c r="N49" s="48">
        <v>160</v>
      </c>
      <c r="O49" s="48">
        <v>103</v>
      </c>
      <c r="P49" s="48">
        <v>18</v>
      </c>
      <c r="Q49" s="48">
        <v>625</v>
      </c>
      <c r="R49" s="48">
        <f>SUM(C49:Q49)</f>
        <v>4111</v>
      </c>
    </row>
    <row r="50" spans="1:18" ht="13.5">
      <c r="A50" s="47"/>
      <c r="B50" s="46" t="s">
        <v>23</v>
      </c>
      <c r="C50" s="45">
        <f aca="true" t="shared" si="7" ref="C50:Q50">C48+C49</f>
        <v>204</v>
      </c>
      <c r="D50" s="45">
        <f t="shared" si="7"/>
        <v>446</v>
      </c>
      <c r="E50" s="45">
        <f t="shared" si="7"/>
        <v>498</v>
      </c>
      <c r="F50" s="45">
        <f t="shared" si="7"/>
        <v>1426</v>
      </c>
      <c r="G50" s="45">
        <f t="shared" si="7"/>
        <v>645</v>
      </c>
      <c r="H50" s="45">
        <f t="shared" si="7"/>
        <v>292</v>
      </c>
      <c r="I50" s="45">
        <f t="shared" si="7"/>
        <v>525</v>
      </c>
      <c r="J50" s="45">
        <f t="shared" si="7"/>
        <v>345</v>
      </c>
      <c r="K50" s="45">
        <f t="shared" si="7"/>
        <v>1448</v>
      </c>
      <c r="L50" s="45">
        <f t="shared" si="7"/>
        <v>136</v>
      </c>
      <c r="M50" s="45">
        <f t="shared" si="7"/>
        <v>347</v>
      </c>
      <c r="N50" s="45">
        <f t="shared" si="7"/>
        <v>294</v>
      </c>
      <c r="O50" s="45">
        <f t="shared" si="7"/>
        <v>203</v>
      </c>
      <c r="P50" s="45">
        <f t="shared" si="7"/>
        <v>34</v>
      </c>
      <c r="Q50" s="45">
        <f t="shared" si="7"/>
        <v>1227</v>
      </c>
      <c r="R50" s="45">
        <f>SUM(C50:Q50)</f>
        <v>8070</v>
      </c>
    </row>
    <row r="51" ht="13.5">
      <c r="A51" s="54"/>
    </row>
    <row r="52" spans="1:18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11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0</v>
      </c>
      <c r="P52" s="60" t="s">
        <v>46</v>
      </c>
      <c r="Q52" s="59" t="s">
        <v>18</v>
      </c>
      <c r="R52" s="59" t="s">
        <v>19</v>
      </c>
    </row>
    <row r="53" spans="1:18" ht="13.5">
      <c r="A53" s="57"/>
      <c r="B53" s="66" t="s">
        <v>20</v>
      </c>
      <c r="C53" s="55">
        <v>79</v>
      </c>
      <c r="D53" s="55">
        <v>180</v>
      </c>
      <c r="E53" s="55">
        <v>193</v>
      </c>
      <c r="F53" s="55">
        <v>568</v>
      </c>
      <c r="G53" s="55">
        <v>295</v>
      </c>
      <c r="H53" s="55">
        <v>124</v>
      </c>
      <c r="I53" s="55">
        <v>190</v>
      </c>
      <c r="J53" s="55">
        <v>151</v>
      </c>
      <c r="K53" s="55">
        <v>610</v>
      </c>
      <c r="L53" s="55">
        <v>59</v>
      </c>
      <c r="M53" s="55">
        <v>159</v>
      </c>
      <c r="N53" s="55">
        <v>131</v>
      </c>
      <c r="O53" s="55">
        <v>119</v>
      </c>
      <c r="P53" s="55">
        <v>19</v>
      </c>
      <c r="Q53" s="55">
        <v>615</v>
      </c>
      <c r="R53" s="55">
        <f>SUM(C53:Q53)</f>
        <v>3492</v>
      </c>
    </row>
    <row r="54" spans="1:18" ht="13.5">
      <c r="A54" s="53">
        <f>A48</f>
        <v>44804</v>
      </c>
      <c r="B54" s="67" t="s">
        <v>21</v>
      </c>
      <c r="C54" s="51">
        <v>90</v>
      </c>
      <c r="D54" s="51">
        <v>220</v>
      </c>
      <c r="E54" s="51">
        <v>232</v>
      </c>
      <c r="F54" s="51">
        <v>721</v>
      </c>
      <c r="G54" s="51">
        <v>316</v>
      </c>
      <c r="H54" s="51">
        <v>149</v>
      </c>
      <c r="I54" s="51">
        <v>262</v>
      </c>
      <c r="J54" s="51">
        <v>161</v>
      </c>
      <c r="K54" s="51">
        <v>715</v>
      </c>
      <c r="L54" s="51">
        <v>71</v>
      </c>
      <c r="M54" s="51">
        <v>170</v>
      </c>
      <c r="N54" s="51">
        <v>135</v>
      </c>
      <c r="O54" s="51">
        <v>101</v>
      </c>
      <c r="P54" s="51">
        <v>15</v>
      </c>
      <c r="Q54" s="51">
        <v>601</v>
      </c>
      <c r="R54" s="51">
        <f>SUM(C54:Q54)</f>
        <v>3959</v>
      </c>
    </row>
    <row r="55" spans="1:18" ht="13.5">
      <c r="A55" s="50">
        <f>A49+31</f>
        <v>44926</v>
      </c>
      <c r="B55" s="68" t="s">
        <v>22</v>
      </c>
      <c r="C55" s="48">
        <v>111</v>
      </c>
      <c r="D55" s="48">
        <v>225</v>
      </c>
      <c r="E55" s="48">
        <v>262</v>
      </c>
      <c r="F55" s="48">
        <v>701</v>
      </c>
      <c r="G55" s="48">
        <v>330</v>
      </c>
      <c r="H55" s="48">
        <v>144</v>
      </c>
      <c r="I55" s="48">
        <v>263</v>
      </c>
      <c r="J55" s="48">
        <v>177</v>
      </c>
      <c r="K55" s="48">
        <v>734</v>
      </c>
      <c r="L55" s="48">
        <v>67</v>
      </c>
      <c r="M55" s="48">
        <v>179</v>
      </c>
      <c r="N55" s="48">
        <v>160</v>
      </c>
      <c r="O55" s="48">
        <v>105</v>
      </c>
      <c r="P55" s="48">
        <v>18</v>
      </c>
      <c r="Q55" s="48">
        <v>628</v>
      </c>
      <c r="R55" s="48">
        <f>SUM(C55:Q55)</f>
        <v>4104</v>
      </c>
    </row>
    <row r="56" spans="1:18" ht="13.5">
      <c r="A56" s="47"/>
      <c r="B56" s="46" t="s">
        <v>23</v>
      </c>
      <c r="C56" s="45">
        <f aca="true" t="shared" si="8" ref="C56:Q56">C54+C55</f>
        <v>201</v>
      </c>
      <c r="D56" s="45">
        <f t="shared" si="8"/>
        <v>445</v>
      </c>
      <c r="E56" s="45">
        <f t="shared" si="8"/>
        <v>494</v>
      </c>
      <c r="F56" s="45">
        <f t="shared" si="8"/>
        <v>1422</v>
      </c>
      <c r="G56" s="45">
        <f>G54+G55</f>
        <v>646</v>
      </c>
      <c r="H56" s="45">
        <f t="shared" si="8"/>
        <v>293</v>
      </c>
      <c r="I56" s="45">
        <f t="shared" si="8"/>
        <v>525</v>
      </c>
      <c r="J56" s="45">
        <f t="shared" si="8"/>
        <v>338</v>
      </c>
      <c r="K56" s="45">
        <f t="shared" si="8"/>
        <v>1449</v>
      </c>
      <c r="L56" s="45">
        <f t="shared" si="8"/>
        <v>138</v>
      </c>
      <c r="M56" s="45">
        <f t="shared" si="8"/>
        <v>349</v>
      </c>
      <c r="N56" s="45">
        <f t="shared" si="8"/>
        <v>295</v>
      </c>
      <c r="O56" s="45">
        <f t="shared" si="8"/>
        <v>206</v>
      </c>
      <c r="P56" s="45">
        <f t="shared" si="8"/>
        <v>33</v>
      </c>
      <c r="Q56" s="45">
        <f t="shared" si="8"/>
        <v>1229</v>
      </c>
      <c r="R56" s="45">
        <f>SUM(C56:Q56)</f>
        <v>8063</v>
      </c>
    </row>
    <row r="57" ht="13.5">
      <c r="A57" s="54"/>
    </row>
    <row r="58" spans="1:18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11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0</v>
      </c>
      <c r="P58" s="60" t="s">
        <v>46</v>
      </c>
      <c r="Q58" s="59" t="s">
        <v>18</v>
      </c>
      <c r="R58" s="59" t="s">
        <v>19</v>
      </c>
    </row>
    <row r="59" spans="1:18" ht="13.5">
      <c r="A59" s="57"/>
      <c r="B59" s="66" t="s">
        <v>20</v>
      </c>
      <c r="C59" s="55">
        <v>79</v>
      </c>
      <c r="D59" s="55">
        <v>180</v>
      </c>
      <c r="E59" s="55">
        <v>192</v>
      </c>
      <c r="F59" s="55">
        <v>569</v>
      </c>
      <c r="G59" s="55">
        <v>294</v>
      </c>
      <c r="H59" s="55">
        <v>123</v>
      </c>
      <c r="I59" s="55">
        <v>190</v>
      </c>
      <c r="J59" s="55">
        <v>149</v>
      </c>
      <c r="K59" s="55">
        <v>607</v>
      </c>
      <c r="L59" s="55">
        <v>59</v>
      </c>
      <c r="M59" s="55">
        <v>159</v>
      </c>
      <c r="N59" s="55">
        <v>130</v>
      </c>
      <c r="O59" s="55">
        <v>121</v>
      </c>
      <c r="P59" s="55">
        <v>19</v>
      </c>
      <c r="Q59" s="55">
        <v>614</v>
      </c>
      <c r="R59" s="55">
        <f>SUM(C59:Q59)</f>
        <v>3485</v>
      </c>
    </row>
    <row r="60" spans="1:18" ht="13.5">
      <c r="A60" s="53" t="str">
        <f>CONCATENATE("令和",IF(YEAR(A61)-2018=1,"元",YEAR(A61)-2018),"年")</f>
        <v>令和5年</v>
      </c>
      <c r="B60" s="67" t="s">
        <v>21</v>
      </c>
      <c r="C60" s="51">
        <v>90</v>
      </c>
      <c r="D60" s="51">
        <v>220</v>
      </c>
      <c r="E60" s="51">
        <v>230</v>
      </c>
      <c r="F60" s="51">
        <v>723</v>
      </c>
      <c r="G60" s="51">
        <v>315</v>
      </c>
      <c r="H60" s="51">
        <v>148</v>
      </c>
      <c r="I60" s="51">
        <v>263</v>
      </c>
      <c r="J60" s="51">
        <v>159</v>
      </c>
      <c r="K60" s="51">
        <v>713</v>
      </c>
      <c r="L60" s="51">
        <v>71</v>
      </c>
      <c r="M60" s="51">
        <v>170</v>
      </c>
      <c r="N60" s="51">
        <v>134</v>
      </c>
      <c r="O60" s="51">
        <v>102</v>
      </c>
      <c r="P60" s="51">
        <v>15</v>
      </c>
      <c r="Q60" s="51">
        <v>603</v>
      </c>
      <c r="R60" s="51">
        <f>SUM(C60:Q60)</f>
        <v>3956</v>
      </c>
    </row>
    <row r="61" spans="1:18" ht="13.5">
      <c r="A61" s="50">
        <f>A55+31</f>
        <v>44957</v>
      </c>
      <c r="B61" s="68" t="s">
        <v>22</v>
      </c>
      <c r="C61" s="48">
        <v>111</v>
      </c>
      <c r="D61" s="48">
        <v>224</v>
      </c>
      <c r="E61" s="48">
        <v>263</v>
      </c>
      <c r="F61" s="48">
        <v>701</v>
      </c>
      <c r="G61" s="48">
        <v>329</v>
      </c>
      <c r="H61" s="48">
        <v>147</v>
      </c>
      <c r="I61" s="48">
        <v>262</v>
      </c>
      <c r="J61" s="48">
        <v>177</v>
      </c>
      <c r="K61" s="48">
        <v>731</v>
      </c>
      <c r="L61" s="48">
        <v>67</v>
      </c>
      <c r="M61" s="48">
        <v>179</v>
      </c>
      <c r="N61" s="48">
        <v>160</v>
      </c>
      <c r="O61" s="48">
        <v>106</v>
      </c>
      <c r="P61" s="48">
        <v>18</v>
      </c>
      <c r="Q61" s="48">
        <v>627</v>
      </c>
      <c r="R61" s="48">
        <f>SUM(C61:Q61)</f>
        <v>4102</v>
      </c>
    </row>
    <row r="62" spans="1:18" ht="13.5">
      <c r="A62" s="47"/>
      <c r="B62" s="46" t="s">
        <v>23</v>
      </c>
      <c r="C62" s="45">
        <f aca="true" t="shared" si="9" ref="C62:Q62">C60+C61</f>
        <v>201</v>
      </c>
      <c r="D62" s="45">
        <f t="shared" si="9"/>
        <v>444</v>
      </c>
      <c r="E62" s="45">
        <f t="shared" si="9"/>
        <v>493</v>
      </c>
      <c r="F62" s="45">
        <f t="shared" si="9"/>
        <v>1424</v>
      </c>
      <c r="G62" s="45">
        <f t="shared" si="9"/>
        <v>644</v>
      </c>
      <c r="H62" s="45">
        <f t="shared" si="9"/>
        <v>295</v>
      </c>
      <c r="I62" s="45">
        <f t="shared" si="9"/>
        <v>525</v>
      </c>
      <c r="J62" s="45">
        <f t="shared" si="9"/>
        <v>336</v>
      </c>
      <c r="K62" s="45">
        <f t="shared" si="9"/>
        <v>1444</v>
      </c>
      <c r="L62" s="45">
        <f t="shared" si="9"/>
        <v>138</v>
      </c>
      <c r="M62" s="45">
        <f t="shared" si="9"/>
        <v>349</v>
      </c>
      <c r="N62" s="45">
        <f t="shared" si="9"/>
        <v>294</v>
      </c>
      <c r="O62" s="45">
        <f t="shared" si="9"/>
        <v>208</v>
      </c>
      <c r="P62" s="45">
        <f t="shared" si="9"/>
        <v>33</v>
      </c>
      <c r="Q62" s="45">
        <f t="shared" si="9"/>
        <v>1230</v>
      </c>
      <c r="R62" s="45">
        <f>SUM(C62:Q62)</f>
        <v>8058</v>
      </c>
    </row>
    <row r="63" ht="13.5">
      <c r="A63" s="54"/>
    </row>
    <row r="64" spans="1:18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11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0</v>
      </c>
      <c r="P64" s="60" t="s">
        <v>46</v>
      </c>
      <c r="Q64" s="59" t="s">
        <v>18</v>
      </c>
      <c r="R64" s="59" t="s">
        <v>19</v>
      </c>
    </row>
    <row r="65" spans="1:18" s="54" customFormat="1" ht="13.5">
      <c r="A65" s="57"/>
      <c r="B65" s="66" t="s">
        <v>20</v>
      </c>
      <c r="C65" s="55">
        <v>79</v>
      </c>
      <c r="D65" s="55">
        <v>180</v>
      </c>
      <c r="E65" s="55">
        <v>191</v>
      </c>
      <c r="F65" s="55">
        <v>567</v>
      </c>
      <c r="G65" s="55">
        <v>294</v>
      </c>
      <c r="H65" s="55">
        <v>123</v>
      </c>
      <c r="I65" s="55">
        <v>190</v>
      </c>
      <c r="J65" s="55">
        <v>148</v>
      </c>
      <c r="K65" s="55">
        <v>606</v>
      </c>
      <c r="L65" s="55">
        <v>59</v>
      </c>
      <c r="M65" s="55">
        <v>162</v>
      </c>
      <c r="N65" s="55">
        <v>129</v>
      </c>
      <c r="O65" s="55">
        <v>121</v>
      </c>
      <c r="P65" s="55">
        <v>19</v>
      </c>
      <c r="Q65" s="55">
        <v>622</v>
      </c>
      <c r="R65" s="55">
        <f>SUM(C65:Q65)</f>
        <v>3490</v>
      </c>
    </row>
    <row r="66" spans="1:18" ht="13.5">
      <c r="A66" s="53" t="str">
        <f>CONCATENATE("令和",IF(YEAR(A67)-2018=1,"元",YEAR(A67)-2018),"年")</f>
        <v>令和5年</v>
      </c>
      <c r="B66" s="67" t="s">
        <v>21</v>
      </c>
      <c r="C66" s="51">
        <v>90</v>
      </c>
      <c r="D66" s="51">
        <v>221</v>
      </c>
      <c r="E66" s="51">
        <v>231</v>
      </c>
      <c r="F66" s="51">
        <v>721</v>
      </c>
      <c r="G66" s="51">
        <v>315</v>
      </c>
      <c r="H66" s="51">
        <v>149</v>
      </c>
      <c r="I66" s="51">
        <v>263</v>
      </c>
      <c r="J66" s="51">
        <v>158</v>
      </c>
      <c r="K66" s="51">
        <v>714</v>
      </c>
      <c r="L66" s="51">
        <v>71</v>
      </c>
      <c r="M66" s="51">
        <v>169</v>
      </c>
      <c r="N66" s="51">
        <v>134</v>
      </c>
      <c r="O66" s="51">
        <v>102</v>
      </c>
      <c r="P66" s="51">
        <v>15</v>
      </c>
      <c r="Q66" s="51">
        <v>608</v>
      </c>
      <c r="R66" s="51">
        <f>SUM(C66:Q66)</f>
        <v>3961</v>
      </c>
    </row>
    <row r="67" spans="1:18" ht="13.5">
      <c r="A67" s="50">
        <f>A61+28</f>
        <v>44985</v>
      </c>
      <c r="B67" s="68" t="s">
        <v>22</v>
      </c>
      <c r="C67" s="48">
        <v>111</v>
      </c>
      <c r="D67" s="48">
        <v>224</v>
      </c>
      <c r="E67" s="48">
        <v>262</v>
      </c>
      <c r="F67" s="48">
        <v>698</v>
      </c>
      <c r="G67" s="48">
        <v>329</v>
      </c>
      <c r="H67" s="48">
        <v>147</v>
      </c>
      <c r="I67" s="48">
        <v>261</v>
      </c>
      <c r="J67" s="48">
        <v>176</v>
      </c>
      <c r="K67" s="48">
        <v>733</v>
      </c>
      <c r="L67" s="48">
        <v>67</v>
      </c>
      <c r="M67" s="48">
        <v>182</v>
      </c>
      <c r="N67" s="48">
        <v>159</v>
      </c>
      <c r="O67" s="48">
        <v>106</v>
      </c>
      <c r="P67" s="48">
        <v>18</v>
      </c>
      <c r="Q67" s="48">
        <v>631</v>
      </c>
      <c r="R67" s="48">
        <f>SUM(C67:Q67)</f>
        <v>4104</v>
      </c>
    </row>
    <row r="68" spans="1:18" ht="13.5">
      <c r="A68" s="47"/>
      <c r="B68" s="46" t="s">
        <v>23</v>
      </c>
      <c r="C68" s="45">
        <f>C66+C67</f>
        <v>201</v>
      </c>
      <c r="D68" s="45">
        <f>D66+D67</f>
        <v>445</v>
      </c>
      <c r="E68" s="45">
        <f>E66+E67</f>
        <v>493</v>
      </c>
      <c r="F68" s="45">
        <f>F66+F67</f>
        <v>1419</v>
      </c>
      <c r="G68" s="45">
        <f>G66+G67</f>
        <v>644</v>
      </c>
      <c r="H68" s="45">
        <f aca="true" t="shared" si="10" ref="H68:Q68">H66+H67</f>
        <v>296</v>
      </c>
      <c r="I68" s="45">
        <f t="shared" si="10"/>
        <v>524</v>
      </c>
      <c r="J68" s="45">
        <f t="shared" si="10"/>
        <v>334</v>
      </c>
      <c r="K68" s="45">
        <f t="shared" si="10"/>
        <v>1447</v>
      </c>
      <c r="L68" s="45">
        <f t="shared" si="10"/>
        <v>138</v>
      </c>
      <c r="M68" s="45">
        <f t="shared" si="10"/>
        <v>351</v>
      </c>
      <c r="N68" s="45">
        <f t="shared" si="10"/>
        <v>293</v>
      </c>
      <c r="O68" s="45">
        <f t="shared" si="10"/>
        <v>208</v>
      </c>
      <c r="P68" s="45">
        <f t="shared" si="10"/>
        <v>33</v>
      </c>
      <c r="Q68" s="45">
        <f t="shared" si="10"/>
        <v>1239</v>
      </c>
      <c r="R68" s="45">
        <f>SUM(C68:Q68)</f>
        <v>8065</v>
      </c>
    </row>
    <row r="69" ht="13.5">
      <c r="A69" s="54"/>
    </row>
    <row r="70" spans="1:18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0</v>
      </c>
      <c r="P70" s="60" t="s">
        <v>46</v>
      </c>
      <c r="Q70" s="59" t="s">
        <v>18</v>
      </c>
      <c r="R70" s="59" t="s">
        <v>19</v>
      </c>
    </row>
    <row r="71" spans="1:18" s="54" customFormat="1" ht="13.5">
      <c r="A71" s="57"/>
      <c r="B71" s="66" t="s">
        <v>20</v>
      </c>
      <c r="C71" s="55">
        <v>79</v>
      </c>
      <c r="D71" s="55">
        <v>183</v>
      </c>
      <c r="E71" s="55">
        <v>191</v>
      </c>
      <c r="F71" s="55">
        <v>568</v>
      </c>
      <c r="G71" s="55">
        <v>291</v>
      </c>
      <c r="H71" s="55">
        <v>125</v>
      </c>
      <c r="I71" s="55">
        <v>191</v>
      </c>
      <c r="J71" s="55">
        <v>145</v>
      </c>
      <c r="K71" s="55">
        <v>614</v>
      </c>
      <c r="L71" s="55">
        <v>59</v>
      </c>
      <c r="M71" s="55">
        <v>162</v>
      </c>
      <c r="N71" s="55">
        <v>131</v>
      </c>
      <c r="O71" s="55">
        <v>109</v>
      </c>
      <c r="P71" s="69">
        <v>20</v>
      </c>
      <c r="Q71" s="55">
        <v>626</v>
      </c>
      <c r="R71" s="55">
        <f>SUM(C71:Q71)</f>
        <v>3494</v>
      </c>
    </row>
    <row r="72" spans="1:18" ht="13.5">
      <c r="A72" s="53" t="str">
        <f>CONCATENATE("令和",IF(YEAR(A73)-2018=1,"元",YEAR(A73)-2018),"年")</f>
        <v>令和5年</v>
      </c>
      <c r="B72" s="67" t="s">
        <v>21</v>
      </c>
      <c r="C72" s="51">
        <v>90</v>
      </c>
      <c r="D72" s="51">
        <v>223</v>
      </c>
      <c r="E72" s="51">
        <v>229</v>
      </c>
      <c r="F72" s="51">
        <v>720</v>
      </c>
      <c r="G72" s="51">
        <v>313</v>
      </c>
      <c r="H72" s="51">
        <v>151</v>
      </c>
      <c r="I72" s="51">
        <v>264</v>
      </c>
      <c r="J72" s="51">
        <v>155</v>
      </c>
      <c r="K72" s="51">
        <v>712</v>
      </c>
      <c r="L72" s="51">
        <v>70</v>
      </c>
      <c r="M72" s="51">
        <v>169</v>
      </c>
      <c r="N72" s="51">
        <v>134</v>
      </c>
      <c r="O72" s="51">
        <v>94</v>
      </c>
      <c r="P72" s="70">
        <v>15</v>
      </c>
      <c r="Q72" s="51">
        <v>609</v>
      </c>
      <c r="R72" s="51">
        <f>SUM(C72:Q72)</f>
        <v>3948</v>
      </c>
    </row>
    <row r="73" spans="1:18" ht="13.5">
      <c r="A73" s="50">
        <f>A67+31</f>
        <v>45016</v>
      </c>
      <c r="B73" s="68" t="s">
        <v>22</v>
      </c>
      <c r="C73" s="48">
        <v>111</v>
      </c>
      <c r="D73" s="48">
        <v>225</v>
      </c>
      <c r="E73" s="48">
        <v>258</v>
      </c>
      <c r="F73" s="48">
        <v>698</v>
      </c>
      <c r="G73" s="48">
        <v>323</v>
      </c>
      <c r="H73" s="48">
        <v>147</v>
      </c>
      <c r="I73" s="48">
        <v>263</v>
      </c>
      <c r="J73" s="48">
        <v>173</v>
      </c>
      <c r="K73" s="48">
        <v>735</v>
      </c>
      <c r="L73" s="48">
        <v>67</v>
      </c>
      <c r="M73" s="48">
        <v>181</v>
      </c>
      <c r="N73" s="48">
        <v>160</v>
      </c>
      <c r="O73" s="48">
        <v>101</v>
      </c>
      <c r="P73" s="71">
        <v>18</v>
      </c>
      <c r="Q73" s="48">
        <v>632</v>
      </c>
      <c r="R73" s="48">
        <f>SUM(C73:Q73)</f>
        <v>4092</v>
      </c>
    </row>
    <row r="74" spans="1:18" ht="13.5">
      <c r="A74" s="47"/>
      <c r="B74" s="46" t="s">
        <v>23</v>
      </c>
      <c r="C74" s="45">
        <f aca="true" t="shared" si="11" ref="C74:Q74">C72+C73</f>
        <v>201</v>
      </c>
      <c r="D74" s="45">
        <f t="shared" si="11"/>
        <v>448</v>
      </c>
      <c r="E74" s="45">
        <f t="shared" si="11"/>
        <v>487</v>
      </c>
      <c r="F74" s="45">
        <f t="shared" si="11"/>
        <v>1418</v>
      </c>
      <c r="G74" s="45">
        <f t="shared" si="11"/>
        <v>636</v>
      </c>
      <c r="H74" s="45">
        <f t="shared" si="11"/>
        <v>298</v>
      </c>
      <c r="I74" s="45">
        <f t="shared" si="11"/>
        <v>527</v>
      </c>
      <c r="J74" s="45">
        <f t="shared" si="11"/>
        <v>328</v>
      </c>
      <c r="K74" s="45">
        <f t="shared" si="11"/>
        <v>1447</v>
      </c>
      <c r="L74" s="45">
        <f t="shared" si="11"/>
        <v>137</v>
      </c>
      <c r="M74" s="45">
        <f t="shared" si="11"/>
        <v>350</v>
      </c>
      <c r="N74" s="45">
        <f t="shared" si="11"/>
        <v>294</v>
      </c>
      <c r="O74" s="45">
        <f t="shared" si="11"/>
        <v>195</v>
      </c>
      <c r="P74" s="72">
        <f>P72+P73</f>
        <v>33</v>
      </c>
      <c r="Q74" s="45">
        <f t="shared" si="11"/>
        <v>1241</v>
      </c>
      <c r="R74" s="45">
        <f>SUM(C74:Q74)</f>
        <v>8040</v>
      </c>
    </row>
  </sheetData>
  <sheetProtection/>
  <conditionalFormatting sqref="A12">
    <cfRule type="cellIs" priority="11" dxfId="55" operator="between" stopIfTrue="1">
      <formula>43586</formula>
      <formula>43830</formula>
    </cfRule>
  </conditionalFormatting>
  <conditionalFormatting sqref="A18">
    <cfRule type="cellIs" priority="10" dxfId="55" operator="between" stopIfTrue="1">
      <formula>43586</formula>
      <formula>43830</formula>
    </cfRule>
  </conditionalFormatting>
  <conditionalFormatting sqref="A24">
    <cfRule type="cellIs" priority="9" dxfId="55" operator="between" stopIfTrue="1">
      <formula>43586</formula>
      <formula>43830</formula>
    </cfRule>
  </conditionalFormatting>
  <conditionalFormatting sqref="A30">
    <cfRule type="cellIs" priority="8" dxfId="55" operator="between" stopIfTrue="1">
      <formula>43586</formula>
      <formula>43830</formula>
    </cfRule>
  </conditionalFormatting>
  <conditionalFormatting sqref="A36">
    <cfRule type="cellIs" priority="7" dxfId="55" operator="between" stopIfTrue="1">
      <formula>43586</formula>
      <formula>43830</formula>
    </cfRule>
  </conditionalFormatting>
  <conditionalFormatting sqref="A42">
    <cfRule type="cellIs" priority="6" dxfId="55" operator="between" stopIfTrue="1">
      <formula>43586</formula>
      <formula>43830</formula>
    </cfRule>
  </conditionalFormatting>
  <conditionalFormatting sqref="A48">
    <cfRule type="cellIs" priority="5" dxfId="55" operator="between" stopIfTrue="1">
      <formula>43586</formula>
      <formula>43830</formula>
    </cfRule>
  </conditionalFormatting>
  <conditionalFormatting sqref="A54">
    <cfRule type="cellIs" priority="4" dxfId="55" operator="between" stopIfTrue="1">
      <formula>43586</formula>
      <formula>43830</formula>
    </cfRule>
  </conditionalFormatting>
  <conditionalFormatting sqref="A60">
    <cfRule type="cellIs" priority="3" dxfId="55" operator="between" stopIfTrue="1">
      <formula>43586</formula>
      <formula>43830</formula>
    </cfRule>
  </conditionalFormatting>
  <conditionalFormatting sqref="A66">
    <cfRule type="cellIs" priority="2" dxfId="55" operator="between" stopIfTrue="1">
      <formula>43586</formula>
      <formula>43830</formula>
    </cfRule>
  </conditionalFormatting>
  <conditionalFormatting sqref="A72">
    <cfRule type="cellIs" priority="1" dxfId="55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85" zoomScaleNormal="85" zoomScalePageLayoutView="0" workbookViewId="0" topLeftCell="A48">
      <selection activeCell="E80" sqref="E80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9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0</v>
      </c>
      <c r="P4" s="59" t="s">
        <v>16</v>
      </c>
      <c r="Q4" s="59" t="s">
        <v>17</v>
      </c>
      <c r="R4" s="59" t="s">
        <v>18</v>
      </c>
      <c r="S4" s="59" t="s">
        <v>19</v>
      </c>
    </row>
    <row r="5" spans="1:19" ht="13.5">
      <c r="A5" s="57"/>
      <c r="B5" s="56" t="s">
        <v>20</v>
      </c>
      <c r="C5" s="55">
        <v>82</v>
      </c>
      <c r="D5" s="55">
        <v>186</v>
      </c>
      <c r="E5" s="55">
        <v>190</v>
      </c>
      <c r="F5" s="55">
        <v>563</v>
      </c>
      <c r="G5" s="55">
        <v>288</v>
      </c>
      <c r="H5" s="55">
        <v>117</v>
      </c>
      <c r="I5" s="55">
        <v>184</v>
      </c>
      <c r="J5" s="55">
        <v>146</v>
      </c>
      <c r="K5" s="55">
        <v>593</v>
      </c>
      <c r="L5" s="55">
        <v>62</v>
      </c>
      <c r="M5" s="55">
        <v>148</v>
      </c>
      <c r="N5" s="55">
        <v>126</v>
      </c>
      <c r="O5" s="55">
        <v>104</v>
      </c>
      <c r="P5" s="55">
        <v>17</v>
      </c>
      <c r="Q5" s="55">
        <v>29</v>
      </c>
      <c r="R5" s="55">
        <v>572</v>
      </c>
      <c r="S5" s="55">
        <f>SUM(C5:R5)</f>
        <v>3407</v>
      </c>
    </row>
    <row r="6" spans="1:19" ht="13.5">
      <c r="A6" s="53">
        <v>44316</v>
      </c>
      <c r="B6" s="52" t="s">
        <v>21</v>
      </c>
      <c r="C6" s="51">
        <v>89</v>
      </c>
      <c r="D6" s="51">
        <v>224</v>
      </c>
      <c r="E6" s="51">
        <v>241</v>
      </c>
      <c r="F6" s="51">
        <v>739</v>
      </c>
      <c r="G6" s="51">
        <v>314</v>
      </c>
      <c r="H6" s="51">
        <v>141</v>
      </c>
      <c r="I6" s="51">
        <v>251</v>
      </c>
      <c r="J6" s="51">
        <v>168</v>
      </c>
      <c r="K6" s="51">
        <v>702</v>
      </c>
      <c r="L6" s="51">
        <v>72</v>
      </c>
      <c r="M6" s="51">
        <v>164</v>
      </c>
      <c r="N6" s="51">
        <v>143</v>
      </c>
      <c r="O6" s="51">
        <v>99</v>
      </c>
      <c r="P6" s="51">
        <v>13</v>
      </c>
      <c r="Q6" s="51">
        <v>22</v>
      </c>
      <c r="R6" s="51">
        <v>576</v>
      </c>
      <c r="S6" s="51">
        <f>SUM(C6:R6)</f>
        <v>3958</v>
      </c>
    </row>
    <row r="7" spans="1:19" ht="13.5">
      <c r="A7" s="50">
        <v>44316</v>
      </c>
      <c r="B7" s="49" t="s">
        <v>22</v>
      </c>
      <c r="C7" s="48">
        <v>113</v>
      </c>
      <c r="D7" s="48">
        <v>236</v>
      </c>
      <c r="E7" s="48">
        <v>266</v>
      </c>
      <c r="F7" s="48">
        <v>687</v>
      </c>
      <c r="G7" s="48">
        <v>326</v>
      </c>
      <c r="H7" s="48">
        <v>144</v>
      </c>
      <c r="I7" s="48">
        <v>259</v>
      </c>
      <c r="J7" s="48">
        <v>183</v>
      </c>
      <c r="K7" s="48">
        <v>744</v>
      </c>
      <c r="L7" s="48">
        <v>72</v>
      </c>
      <c r="M7" s="48">
        <v>174</v>
      </c>
      <c r="N7" s="48">
        <v>161</v>
      </c>
      <c r="O7" s="48">
        <v>106</v>
      </c>
      <c r="P7" s="48">
        <v>20</v>
      </c>
      <c r="Q7" s="48">
        <v>7</v>
      </c>
      <c r="R7" s="48">
        <v>602</v>
      </c>
      <c r="S7" s="48">
        <f>SUM(C7:R7)</f>
        <v>4100</v>
      </c>
    </row>
    <row r="8" spans="1:19" ht="13.5">
      <c r="A8" s="47"/>
      <c r="B8" s="46" t="s">
        <v>23</v>
      </c>
      <c r="C8" s="45">
        <f aca="true" t="shared" si="0" ref="C8:R8">C6+C7</f>
        <v>202</v>
      </c>
      <c r="D8" s="45">
        <f t="shared" si="0"/>
        <v>460</v>
      </c>
      <c r="E8" s="45">
        <f t="shared" si="0"/>
        <v>507</v>
      </c>
      <c r="F8" s="45">
        <f t="shared" si="0"/>
        <v>1426</v>
      </c>
      <c r="G8" s="45">
        <f t="shared" si="0"/>
        <v>640</v>
      </c>
      <c r="H8" s="45">
        <f t="shared" si="0"/>
        <v>285</v>
      </c>
      <c r="I8" s="45">
        <f t="shared" si="0"/>
        <v>510</v>
      </c>
      <c r="J8" s="45">
        <f t="shared" si="0"/>
        <v>351</v>
      </c>
      <c r="K8" s="45">
        <f t="shared" si="0"/>
        <v>1446</v>
      </c>
      <c r="L8" s="45">
        <f t="shared" si="0"/>
        <v>144</v>
      </c>
      <c r="M8" s="45">
        <f t="shared" si="0"/>
        <v>338</v>
      </c>
      <c r="N8" s="45">
        <f t="shared" si="0"/>
        <v>304</v>
      </c>
      <c r="O8" s="45">
        <f t="shared" si="0"/>
        <v>205</v>
      </c>
      <c r="P8" s="45">
        <f t="shared" si="0"/>
        <v>33</v>
      </c>
      <c r="Q8" s="45">
        <f t="shared" si="0"/>
        <v>29</v>
      </c>
      <c r="R8" s="45">
        <f t="shared" si="0"/>
        <v>1178</v>
      </c>
      <c r="S8" s="45">
        <f>SUM(C8:R8)</f>
        <v>8058</v>
      </c>
    </row>
    <row r="9" ht="13.5">
      <c r="A9" s="54"/>
    </row>
    <row r="10" spans="1:19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11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0</v>
      </c>
      <c r="P10" s="59" t="s">
        <v>16</v>
      </c>
      <c r="Q10" s="59" t="s">
        <v>17</v>
      </c>
      <c r="R10" s="59" t="s">
        <v>18</v>
      </c>
      <c r="S10" s="59" t="s">
        <v>19</v>
      </c>
    </row>
    <row r="11" spans="1:19" ht="13.5">
      <c r="A11" s="57"/>
      <c r="B11" s="56" t="s">
        <v>20</v>
      </c>
      <c r="C11" s="55">
        <v>82</v>
      </c>
      <c r="D11" s="55">
        <v>186</v>
      </c>
      <c r="E11" s="55">
        <v>190</v>
      </c>
      <c r="F11" s="55">
        <v>563</v>
      </c>
      <c r="G11" s="55">
        <v>288</v>
      </c>
      <c r="H11" s="55">
        <v>117</v>
      </c>
      <c r="I11" s="55">
        <v>184</v>
      </c>
      <c r="J11" s="55">
        <v>147</v>
      </c>
      <c r="K11" s="55">
        <v>594</v>
      </c>
      <c r="L11" s="55">
        <v>62</v>
      </c>
      <c r="M11" s="55">
        <v>148</v>
      </c>
      <c r="N11" s="55">
        <v>126</v>
      </c>
      <c r="O11" s="55">
        <v>104</v>
      </c>
      <c r="P11" s="55">
        <v>17</v>
      </c>
      <c r="Q11" s="55">
        <v>29</v>
      </c>
      <c r="R11" s="55">
        <v>572</v>
      </c>
      <c r="S11" s="55">
        <f>SUM(C11:R11)</f>
        <v>3409</v>
      </c>
    </row>
    <row r="12" spans="1:19" ht="13.5">
      <c r="A12" s="53">
        <f>A13</f>
        <v>44347</v>
      </c>
      <c r="B12" s="52" t="s">
        <v>21</v>
      </c>
      <c r="C12" s="51">
        <v>89</v>
      </c>
      <c r="D12" s="51">
        <v>225</v>
      </c>
      <c r="E12" s="51">
        <v>240</v>
      </c>
      <c r="F12" s="51">
        <v>737</v>
      </c>
      <c r="G12" s="51">
        <v>313</v>
      </c>
      <c r="H12" s="51">
        <v>141</v>
      </c>
      <c r="I12" s="51">
        <v>251</v>
      </c>
      <c r="J12" s="51">
        <v>169</v>
      </c>
      <c r="K12" s="51">
        <v>702</v>
      </c>
      <c r="L12" s="51">
        <v>72</v>
      </c>
      <c r="M12" s="51">
        <v>164</v>
      </c>
      <c r="N12" s="51">
        <v>142</v>
      </c>
      <c r="O12" s="51">
        <v>98</v>
      </c>
      <c r="P12" s="51">
        <v>13</v>
      </c>
      <c r="Q12" s="51">
        <v>22</v>
      </c>
      <c r="R12" s="51">
        <v>578</v>
      </c>
      <c r="S12" s="51">
        <f>SUM(C12:R12)</f>
        <v>3956</v>
      </c>
    </row>
    <row r="13" spans="1:19" ht="13.5">
      <c r="A13" s="50">
        <f>A7+31</f>
        <v>44347</v>
      </c>
      <c r="B13" s="49" t="s">
        <v>22</v>
      </c>
      <c r="C13" s="48">
        <v>112</v>
      </c>
      <c r="D13" s="48">
        <v>234</v>
      </c>
      <c r="E13" s="48">
        <v>266</v>
      </c>
      <c r="F13" s="48">
        <v>689</v>
      </c>
      <c r="G13" s="48">
        <v>325</v>
      </c>
      <c r="H13" s="48">
        <v>145</v>
      </c>
      <c r="I13" s="48">
        <v>259</v>
      </c>
      <c r="J13" s="48">
        <v>183</v>
      </c>
      <c r="K13" s="48">
        <v>746</v>
      </c>
      <c r="L13" s="48">
        <v>71</v>
      </c>
      <c r="M13" s="48">
        <v>174</v>
      </c>
      <c r="N13" s="48">
        <v>161</v>
      </c>
      <c r="O13" s="48">
        <v>106</v>
      </c>
      <c r="P13" s="48">
        <v>20</v>
      </c>
      <c r="Q13" s="48">
        <v>7</v>
      </c>
      <c r="R13" s="48">
        <v>599</v>
      </c>
      <c r="S13" s="48">
        <f>SUM(C13:R13)</f>
        <v>4097</v>
      </c>
    </row>
    <row r="14" spans="1:19" ht="13.5">
      <c r="A14" s="47"/>
      <c r="B14" s="46" t="s">
        <v>23</v>
      </c>
      <c r="C14" s="45">
        <f aca="true" t="shared" si="1" ref="C14:R14">C12+C13</f>
        <v>201</v>
      </c>
      <c r="D14" s="45">
        <f t="shared" si="1"/>
        <v>459</v>
      </c>
      <c r="E14" s="45">
        <f t="shared" si="1"/>
        <v>506</v>
      </c>
      <c r="F14" s="45">
        <f t="shared" si="1"/>
        <v>1426</v>
      </c>
      <c r="G14" s="45">
        <f t="shared" si="1"/>
        <v>638</v>
      </c>
      <c r="H14" s="45">
        <f t="shared" si="1"/>
        <v>286</v>
      </c>
      <c r="I14" s="45">
        <f t="shared" si="1"/>
        <v>510</v>
      </c>
      <c r="J14" s="45">
        <f t="shared" si="1"/>
        <v>352</v>
      </c>
      <c r="K14" s="45">
        <f t="shared" si="1"/>
        <v>1448</v>
      </c>
      <c r="L14" s="45">
        <f t="shared" si="1"/>
        <v>143</v>
      </c>
      <c r="M14" s="45">
        <f t="shared" si="1"/>
        <v>338</v>
      </c>
      <c r="N14" s="45">
        <f t="shared" si="1"/>
        <v>303</v>
      </c>
      <c r="O14" s="45">
        <f t="shared" si="1"/>
        <v>204</v>
      </c>
      <c r="P14" s="45">
        <f t="shared" si="1"/>
        <v>33</v>
      </c>
      <c r="Q14" s="45">
        <f t="shared" si="1"/>
        <v>29</v>
      </c>
      <c r="R14" s="45">
        <f t="shared" si="1"/>
        <v>1177</v>
      </c>
      <c r="S14" s="45">
        <f>SUM(C14:R14)</f>
        <v>8053</v>
      </c>
    </row>
    <row r="15" ht="13.5">
      <c r="A15" s="54"/>
    </row>
    <row r="16" spans="1:19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11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0</v>
      </c>
      <c r="P16" s="59" t="s">
        <v>16</v>
      </c>
      <c r="Q16" s="59" t="s">
        <v>17</v>
      </c>
      <c r="R16" s="59" t="s">
        <v>18</v>
      </c>
      <c r="S16" s="59" t="s">
        <v>19</v>
      </c>
    </row>
    <row r="17" spans="1:19" ht="13.5">
      <c r="A17" s="57"/>
      <c r="B17" s="56" t="s">
        <v>20</v>
      </c>
      <c r="C17" s="55">
        <v>82</v>
      </c>
      <c r="D17" s="55">
        <v>184</v>
      </c>
      <c r="E17" s="55">
        <v>190</v>
      </c>
      <c r="F17" s="55">
        <v>563</v>
      </c>
      <c r="G17" s="55">
        <v>288</v>
      </c>
      <c r="H17" s="55">
        <v>118</v>
      </c>
      <c r="I17" s="55">
        <v>186</v>
      </c>
      <c r="J17" s="55">
        <v>148</v>
      </c>
      <c r="K17" s="55">
        <v>594</v>
      </c>
      <c r="L17" s="55">
        <v>62</v>
      </c>
      <c r="M17" s="55">
        <v>148</v>
      </c>
      <c r="N17" s="55">
        <v>127</v>
      </c>
      <c r="O17" s="55">
        <v>102</v>
      </c>
      <c r="P17" s="55">
        <v>16</v>
      </c>
      <c r="Q17" s="55">
        <v>29</v>
      </c>
      <c r="R17" s="55">
        <v>573</v>
      </c>
      <c r="S17" s="55">
        <f>SUM(C17:R17)</f>
        <v>3410</v>
      </c>
    </row>
    <row r="18" spans="1:19" ht="13.5">
      <c r="A18" s="53">
        <f>A19</f>
        <v>44377</v>
      </c>
      <c r="B18" s="52" t="s">
        <v>21</v>
      </c>
      <c r="C18" s="51">
        <v>89</v>
      </c>
      <c r="D18" s="51">
        <v>225</v>
      </c>
      <c r="E18" s="51">
        <v>240</v>
      </c>
      <c r="F18" s="51">
        <v>737</v>
      </c>
      <c r="G18" s="51">
        <v>313</v>
      </c>
      <c r="H18" s="51">
        <v>142</v>
      </c>
      <c r="I18" s="51">
        <v>251</v>
      </c>
      <c r="J18" s="51">
        <v>170</v>
      </c>
      <c r="K18" s="51">
        <v>701</v>
      </c>
      <c r="L18" s="51">
        <v>72</v>
      </c>
      <c r="M18" s="51">
        <v>164</v>
      </c>
      <c r="N18" s="51">
        <v>142</v>
      </c>
      <c r="O18" s="51">
        <v>95</v>
      </c>
      <c r="P18" s="51">
        <v>13</v>
      </c>
      <c r="Q18" s="51">
        <v>22</v>
      </c>
      <c r="R18" s="51">
        <v>579</v>
      </c>
      <c r="S18" s="51">
        <f>SUM(C18:R18)</f>
        <v>3955</v>
      </c>
    </row>
    <row r="19" spans="1:19" ht="13.5">
      <c r="A19" s="50">
        <f>A13+30</f>
        <v>44377</v>
      </c>
      <c r="B19" s="49" t="s">
        <v>22</v>
      </c>
      <c r="C19" s="48">
        <v>112</v>
      </c>
      <c r="D19" s="48">
        <v>230</v>
      </c>
      <c r="E19" s="48">
        <v>265</v>
      </c>
      <c r="F19" s="48">
        <v>688</v>
      </c>
      <c r="G19" s="48">
        <v>325</v>
      </c>
      <c r="H19" s="48">
        <v>145</v>
      </c>
      <c r="I19" s="48">
        <v>258</v>
      </c>
      <c r="J19" s="48">
        <v>184</v>
      </c>
      <c r="K19" s="48">
        <v>749</v>
      </c>
      <c r="L19" s="48">
        <v>71</v>
      </c>
      <c r="M19" s="48">
        <v>174</v>
      </c>
      <c r="N19" s="48">
        <v>161</v>
      </c>
      <c r="O19" s="48">
        <v>103</v>
      </c>
      <c r="P19" s="48">
        <v>19</v>
      </c>
      <c r="Q19" s="48">
        <v>7</v>
      </c>
      <c r="R19" s="48">
        <v>603</v>
      </c>
      <c r="S19" s="48">
        <f>SUM(C19:R19)</f>
        <v>4094</v>
      </c>
    </row>
    <row r="20" spans="1:19" ht="13.5">
      <c r="A20" s="47"/>
      <c r="B20" s="46" t="s">
        <v>23</v>
      </c>
      <c r="C20" s="45">
        <f aca="true" t="shared" si="2" ref="C20:R20">C18+C19</f>
        <v>201</v>
      </c>
      <c r="D20" s="45">
        <f t="shared" si="2"/>
        <v>455</v>
      </c>
      <c r="E20" s="45">
        <f t="shared" si="2"/>
        <v>505</v>
      </c>
      <c r="F20" s="45">
        <f t="shared" si="2"/>
        <v>1425</v>
      </c>
      <c r="G20" s="45">
        <f t="shared" si="2"/>
        <v>638</v>
      </c>
      <c r="H20" s="45">
        <f t="shared" si="2"/>
        <v>287</v>
      </c>
      <c r="I20" s="45">
        <f t="shared" si="2"/>
        <v>509</v>
      </c>
      <c r="J20" s="45">
        <f t="shared" si="2"/>
        <v>354</v>
      </c>
      <c r="K20" s="45">
        <f t="shared" si="2"/>
        <v>1450</v>
      </c>
      <c r="L20" s="45">
        <f t="shared" si="2"/>
        <v>143</v>
      </c>
      <c r="M20" s="45">
        <f t="shared" si="2"/>
        <v>338</v>
      </c>
      <c r="N20" s="45">
        <f t="shared" si="2"/>
        <v>303</v>
      </c>
      <c r="O20" s="45">
        <f t="shared" si="2"/>
        <v>198</v>
      </c>
      <c r="P20" s="45">
        <f t="shared" si="2"/>
        <v>32</v>
      </c>
      <c r="Q20" s="45">
        <f t="shared" si="2"/>
        <v>29</v>
      </c>
      <c r="R20" s="45">
        <f t="shared" si="2"/>
        <v>1182</v>
      </c>
      <c r="S20" s="45">
        <f>SUM(C20:R20)</f>
        <v>8049</v>
      </c>
    </row>
    <row r="21" ht="13.5">
      <c r="A21" s="54"/>
    </row>
    <row r="22" spans="1:19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11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0</v>
      </c>
      <c r="P22" s="59" t="s">
        <v>16</v>
      </c>
      <c r="Q22" s="59" t="s">
        <v>17</v>
      </c>
      <c r="R22" s="59" t="s">
        <v>18</v>
      </c>
      <c r="S22" s="59" t="s">
        <v>19</v>
      </c>
    </row>
    <row r="23" spans="1:19" ht="13.5">
      <c r="A23" s="57"/>
      <c r="B23" s="56" t="s">
        <v>20</v>
      </c>
      <c r="C23" s="55">
        <v>82</v>
      </c>
      <c r="D23" s="55">
        <v>182</v>
      </c>
      <c r="E23" s="55">
        <v>191</v>
      </c>
      <c r="F23" s="55">
        <v>562</v>
      </c>
      <c r="G23" s="55">
        <v>285</v>
      </c>
      <c r="H23" s="55">
        <v>118</v>
      </c>
      <c r="I23" s="55">
        <v>187</v>
      </c>
      <c r="J23" s="55">
        <v>148</v>
      </c>
      <c r="K23" s="55">
        <v>592</v>
      </c>
      <c r="L23" s="55">
        <v>62</v>
      </c>
      <c r="M23" s="55">
        <v>149</v>
      </c>
      <c r="N23" s="55">
        <v>128</v>
      </c>
      <c r="O23" s="55">
        <v>103</v>
      </c>
      <c r="P23" s="55">
        <v>16</v>
      </c>
      <c r="Q23" s="55">
        <v>28</v>
      </c>
      <c r="R23" s="55">
        <v>576</v>
      </c>
      <c r="S23" s="55">
        <f>SUM(C23:R23)</f>
        <v>3409</v>
      </c>
    </row>
    <row r="24" spans="1:19" ht="13.5">
      <c r="A24" s="53">
        <f>A25</f>
        <v>44408</v>
      </c>
      <c r="B24" s="52" t="s">
        <v>21</v>
      </c>
      <c r="C24" s="51">
        <v>89</v>
      </c>
      <c r="D24" s="51">
        <v>223</v>
      </c>
      <c r="E24" s="51">
        <v>240</v>
      </c>
      <c r="F24" s="51">
        <v>736</v>
      </c>
      <c r="G24" s="51">
        <v>312</v>
      </c>
      <c r="H24" s="51">
        <v>142</v>
      </c>
      <c r="I24" s="51">
        <v>254</v>
      </c>
      <c r="J24" s="51">
        <v>170</v>
      </c>
      <c r="K24" s="51">
        <v>700</v>
      </c>
      <c r="L24" s="51">
        <v>72</v>
      </c>
      <c r="M24" s="51">
        <v>163</v>
      </c>
      <c r="N24" s="51">
        <v>142</v>
      </c>
      <c r="O24" s="51">
        <v>95</v>
      </c>
      <c r="P24" s="51">
        <v>13</v>
      </c>
      <c r="Q24" s="51">
        <v>21</v>
      </c>
      <c r="R24" s="51">
        <v>581</v>
      </c>
      <c r="S24" s="51">
        <f>SUM(C24:R24)</f>
        <v>3953</v>
      </c>
    </row>
    <row r="25" spans="1:19" ht="13.5">
      <c r="A25" s="50">
        <f>A19+31</f>
        <v>44408</v>
      </c>
      <c r="B25" s="49" t="s">
        <v>22</v>
      </c>
      <c r="C25" s="48">
        <v>112</v>
      </c>
      <c r="D25" s="48">
        <v>229</v>
      </c>
      <c r="E25" s="48">
        <v>264</v>
      </c>
      <c r="F25" s="48">
        <v>689</v>
      </c>
      <c r="G25" s="48">
        <v>326</v>
      </c>
      <c r="H25" s="48">
        <v>145</v>
      </c>
      <c r="I25" s="48">
        <v>258</v>
      </c>
      <c r="J25" s="48">
        <v>183</v>
      </c>
      <c r="K25" s="48">
        <v>747</v>
      </c>
      <c r="L25" s="48">
        <v>72</v>
      </c>
      <c r="M25" s="48">
        <v>175</v>
      </c>
      <c r="N25" s="48">
        <v>161</v>
      </c>
      <c r="O25" s="48">
        <v>100</v>
      </c>
      <c r="P25" s="48">
        <v>19</v>
      </c>
      <c r="Q25" s="48">
        <v>7</v>
      </c>
      <c r="R25" s="48">
        <v>607</v>
      </c>
      <c r="S25" s="48">
        <f>SUM(C25:R25)</f>
        <v>4094</v>
      </c>
    </row>
    <row r="26" spans="1:19" ht="13.5">
      <c r="A26" s="47"/>
      <c r="B26" s="46" t="s">
        <v>23</v>
      </c>
      <c r="C26" s="45">
        <f aca="true" t="shared" si="3" ref="C26:R26">C24+C25</f>
        <v>201</v>
      </c>
      <c r="D26" s="45">
        <f t="shared" si="3"/>
        <v>452</v>
      </c>
      <c r="E26" s="45">
        <f t="shared" si="3"/>
        <v>504</v>
      </c>
      <c r="F26" s="45">
        <f t="shared" si="3"/>
        <v>1425</v>
      </c>
      <c r="G26" s="45">
        <f t="shared" si="3"/>
        <v>638</v>
      </c>
      <c r="H26" s="45">
        <f t="shared" si="3"/>
        <v>287</v>
      </c>
      <c r="I26" s="45">
        <f t="shared" si="3"/>
        <v>512</v>
      </c>
      <c r="J26" s="45">
        <f t="shared" si="3"/>
        <v>353</v>
      </c>
      <c r="K26" s="45">
        <f t="shared" si="3"/>
        <v>1447</v>
      </c>
      <c r="L26" s="45">
        <f t="shared" si="3"/>
        <v>144</v>
      </c>
      <c r="M26" s="45">
        <f t="shared" si="3"/>
        <v>338</v>
      </c>
      <c r="N26" s="45">
        <f t="shared" si="3"/>
        <v>303</v>
      </c>
      <c r="O26" s="45">
        <f t="shared" si="3"/>
        <v>195</v>
      </c>
      <c r="P26" s="45">
        <f t="shared" si="3"/>
        <v>32</v>
      </c>
      <c r="Q26" s="45">
        <f t="shared" si="3"/>
        <v>28</v>
      </c>
      <c r="R26" s="45">
        <f t="shared" si="3"/>
        <v>1188</v>
      </c>
      <c r="S26" s="45">
        <f>SUM(C26:R26)</f>
        <v>8047</v>
      </c>
    </row>
    <row r="27" ht="13.5">
      <c r="A27" s="54"/>
    </row>
    <row r="28" spans="1:19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11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0</v>
      </c>
      <c r="P28" s="59" t="s">
        <v>16</v>
      </c>
      <c r="Q28" s="59" t="s">
        <v>17</v>
      </c>
      <c r="R28" s="59" t="s">
        <v>18</v>
      </c>
      <c r="S28" s="59" t="s">
        <v>19</v>
      </c>
    </row>
    <row r="29" spans="1:19" ht="13.5">
      <c r="A29" s="57"/>
      <c r="B29" s="56" t="s">
        <v>20</v>
      </c>
      <c r="C29" s="55">
        <v>82</v>
      </c>
      <c r="D29" s="55">
        <v>183</v>
      </c>
      <c r="E29" s="55">
        <v>190</v>
      </c>
      <c r="F29" s="55">
        <v>560</v>
      </c>
      <c r="G29" s="55">
        <v>288</v>
      </c>
      <c r="H29" s="55">
        <v>117</v>
      </c>
      <c r="I29" s="55">
        <v>187</v>
      </c>
      <c r="J29" s="55">
        <v>149</v>
      </c>
      <c r="K29" s="55">
        <v>584</v>
      </c>
      <c r="L29" s="55">
        <v>62</v>
      </c>
      <c r="M29" s="55">
        <v>148</v>
      </c>
      <c r="N29" s="55">
        <v>128</v>
      </c>
      <c r="O29" s="55">
        <v>103</v>
      </c>
      <c r="P29" s="55">
        <v>16</v>
      </c>
      <c r="Q29" s="55">
        <v>27</v>
      </c>
      <c r="R29" s="55">
        <v>579</v>
      </c>
      <c r="S29" s="55">
        <f>SUM(C29:R29)</f>
        <v>3403</v>
      </c>
    </row>
    <row r="30" spans="1:19" ht="13.5">
      <c r="A30" s="53">
        <f>A31</f>
        <v>44439</v>
      </c>
      <c r="B30" s="52" t="s">
        <v>21</v>
      </c>
      <c r="C30" s="51">
        <v>89</v>
      </c>
      <c r="D30" s="51">
        <v>223</v>
      </c>
      <c r="E30" s="51">
        <v>239</v>
      </c>
      <c r="F30" s="51">
        <v>740</v>
      </c>
      <c r="G30" s="51">
        <v>315</v>
      </c>
      <c r="H30" s="51">
        <v>142</v>
      </c>
      <c r="I30" s="51">
        <v>253</v>
      </c>
      <c r="J30" s="51">
        <v>170</v>
      </c>
      <c r="K30" s="51">
        <v>696</v>
      </c>
      <c r="L30" s="51">
        <v>72</v>
      </c>
      <c r="M30" s="51">
        <v>163</v>
      </c>
      <c r="N30" s="51">
        <v>140</v>
      </c>
      <c r="O30" s="51">
        <v>95</v>
      </c>
      <c r="P30" s="51">
        <v>13</v>
      </c>
      <c r="Q30" s="51">
        <v>20</v>
      </c>
      <c r="R30" s="51">
        <v>585</v>
      </c>
      <c r="S30" s="51">
        <f>SUM(C30:R30)</f>
        <v>3955</v>
      </c>
    </row>
    <row r="31" spans="1:19" ht="13.5">
      <c r="A31" s="50">
        <f>A25+31</f>
        <v>44439</v>
      </c>
      <c r="B31" s="49" t="s">
        <v>22</v>
      </c>
      <c r="C31" s="48">
        <v>111</v>
      </c>
      <c r="D31" s="48">
        <v>231</v>
      </c>
      <c r="E31" s="48">
        <v>263</v>
      </c>
      <c r="F31" s="48">
        <v>687</v>
      </c>
      <c r="G31" s="48">
        <v>325</v>
      </c>
      <c r="H31" s="48">
        <v>144</v>
      </c>
      <c r="I31" s="48">
        <v>258</v>
      </c>
      <c r="J31" s="48">
        <v>183</v>
      </c>
      <c r="K31" s="48">
        <v>742</v>
      </c>
      <c r="L31" s="48">
        <v>71</v>
      </c>
      <c r="M31" s="48">
        <v>174</v>
      </c>
      <c r="N31" s="48">
        <v>162</v>
      </c>
      <c r="O31" s="48">
        <v>100</v>
      </c>
      <c r="P31" s="48">
        <v>19</v>
      </c>
      <c r="Q31" s="48">
        <v>7</v>
      </c>
      <c r="R31" s="48">
        <v>610</v>
      </c>
      <c r="S31" s="48">
        <f>SUM(C31:R31)</f>
        <v>4087</v>
      </c>
    </row>
    <row r="32" spans="1:19" ht="13.5">
      <c r="A32" s="47"/>
      <c r="B32" s="46" t="s">
        <v>23</v>
      </c>
      <c r="C32" s="45">
        <f aca="true" t="shared" si="4" ref="C32:R32">C30+C31</f>
        <v>200</v>
      </c>
      <c r="D32" s="45">
        <f t="shared" si="4"/>
        <v>454</v>
      </c>
      <c r="E32" s="45">
        <f t="shared" si="4"/>
        <v>502</v>
      </c>
      <c r="F32" s="45">
        <f t="shared" si="4"/>
        <v>1427</v>
      </c>
      <c r="G32" s="45">
        <f t="shared" si="4"/>
        <v>640</v>
      </c>
      <c r="H32" s="45">
        <f t="shared" si="4"/>
        <v>286</v>
      </c>
      <c r="I32" s="45">
        <f t="shared" si="4"/>
        <v>511</v>
      </c>
      <c r="J32" s="45">
        <f t="shared" si="4"/>
        <v>353</v>
      </c>
      <c r="K32" s="45">
        <f t="shared" si="4"/>
        <v>1438</v>
      </c>
      <c r="L32" s="45">
        <f t="shared" si="4"/>
        <v>143</v>
      </c>
      <c r="M32" s="45">
        <f t="shared" si="4"/>
        <v>337</v>
      </c>
      <c r="N32" s="45">
        <f t="shared" si="4"/>
        <v>302</v>
      </c>
      <c r="O32" s="45">
        <f t="shared" si="4"/>
        <v>195</v>
      </c>
      <c r="P32" s="45">
        <f t="shared" si="4"/>
        <v>32</v>
      </c>
      <c r="Q32" s="45">
        <f t="shared" si="4"/>
        <v>27</v>
      </c>
      <c r="R32" s="45">
        <f t="shared" si="4"/>
        <v>1195</v>
      </c>
      <c r="S32" s="45">
        <f>SUM(C32:R32)</f>
        <v>8042</v>
      </c>
    </row>
    <row r="33" ht="13.5">
      <c r="A33" s="54"/>
    </row>
    <row r="34" spans="1:19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11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0</v>
      </c>
      <c r="P34" s="59" t="s">
        <v>16</v>
      </c>
      <c r="Q34" s="59" t="s">
        <v>17</v>
      </c>
      <c r="R34" s="59" t="s">
        <v>18</v>
      </c>
      <c r="S34" s="59" t="s">
        <v>19</v>
      </c>
    </row>
    <row r="35" spans="1:19" ht="13.5">
      <c r="A35" s="57"/>
      <c r="B35" s="56" t="s">
        <v>20</v>
      </c>
      <c r="C35" s="55">
        <v>82</v>
      </c>
      <c r="D35" s="55">
        <v>183</v>
      </c>
      <c r="E35" s="55">
        <v>190</v>
      </c>
      <c r="F35" s="55">
        <v>558</v>
      </c>
      <c r="G35" s="55">
        <v>287</v>
      </c>
      <c r="H35" s="55">
        <v>117</v>
      </c>
      <c r="I35" s="55">
        <v>187</v>
      </c>
      <c r="J35" s="55">
        <v>150</v>
      </c>
      <c r="K35" s="55">
        <v>583</v>
      </c>
      <c r="L35" s="55">
        <v>62</v>
      </c>
      <c r="M35" s="55">
        <v>148</v>
      </c>
      <c r="N35" s="55">
        <v>129</v>
      </c>
      <c r="O35" s="55">
        <v>103</v>
      </c>
      <c r="P35" s="55">
        <v>15</v>
      </c>
      <c r="Q35" s="55">
        <v>27</v>
      </c>
      <c r="R35" s="55">
        <v>580</v>
      </c>
      <c r="S35" s="55">
        <f>SUM(C35:R35)</f>
        <v>3401</v>
      </c>
    </row>
    <row r="36" spans="1:19" ht="13.5">
      <c r="A36" s="53">
        <f>A30</f>
        <v>44439</v>
      </c>
      <c r="B36" s="52" t="s">
        <v>21</v>
      </c>
      <c r="C36" s="51">
        <v>89</v>
      </c>
      <c r="D36" s="51">
        <v>223</v>
      </c>
      <c r="E36" s="51">
        <v>238</v>
      </c>
      <c r="F36" s="51">
        <v>739</v>
      </c>
      <c r="G36" s="51">
        <v>314</v>
      </c>
      <c r="H36" s="51">
        <v>142</v>
      </c>
      <c r="I36" s="51">
        <v>253</v>
      </c>
      <c r="J36" s="51">
        <v>171</v>
      </c>
      <c r="K36" s="51">
        <v>693</v>
      </c>
      <c r="L36" s="51">
        <v>72</v>
      </c>
      <c r="M36" s="51">
        <v>163</v>
      </c>
      <c r="N36" s="51">
        <v>140</v>
      </c>
      <c r="O36" s="51">
        <v>96</v>
      </c>
      <c r="P36" s="51">
        <v>13</v>
      </c>
      <c r="Q36" s="51">
        <v>20</v>
      </c>
      <c r="R36" s="51">
        <v>586</v>
      </c>
      <c r="S36" s="51">
        <f>SUM(C36:R36)</f>
        <v>3952</v>
      </c>
    </row>
    <row r="37" spans="1:19" ht="13.5">
      <c r="A37" s="50">
        <f>A31+30</f>
        <v>44469</v>
      </c>
      <c r="B37" s="49" t="s">
        <v>22</v>
      </c>
      <c r="C37" s="48">
        <v>111</v>
      </c>
      <c r="D37" s="48">
        <v>231</v>
      </c>
      <c r="E37" s="48">
        <v>262</v>
      </c>
      <c r="F37" s="48">
        <v>686</v>
      </c>
      <c r="G37" s="48">
        <v>326</v>
      </c>
      <c r="H37" s="48">
        <v>144</v>
      </c>
      <c r="I37" s="48">
        <v>259</v>
      </c>
      <c r="J37" s="48">
        <v>183</v>
      </c>
      <c r="K37" s="48">
        <v>744</v>
      </c>
      <c r="L37" s="48">
        <v>71</v>
      </c>
      <c r="M37" s="48">
        <v>174</v>
      </c>
      <c r="N37" s="48">
        <v>164</v>
      </c>
      <c r="O37" s="48">
        <v>98</v>
      </c>
      <c r="P37" s="48">
        <v>18</v>
      </c>
      <c r="Q37" s="48">
        <v>7</v>
      </c>
      <c r="R37" s="48">
        <v>610</v>
      </c>
      <c r="S37" s="48">
        <f>SUM(C37:R37)</f>
        <v>4088</v>
      </c>
    </row>
    <row r="38" spans="1:19" ht="13.5">
      <c r="A38" s="47"/>
      <c r="B38" s="46" t="s">
        <v>23</v>
      </c>
      <c r="C38" s="45">
        <f aca="true" t="shared" si="5" ref="C38:R38">C36+C37</f>
        <v>200</v>
      </c>
      <c r="D38" s="45">
        <f t="shared" si="5"/>
        <v>454</v>
      </c>
      <c r="E38" s="45">
        <f t="shared" si="5"/>
        <v>500</v>
      </c>
      <c r="F38" s="45">
        <f t="shared" si="5"/>
        <v>1425</v>
      </c>
      <c r="G38" s="45">
        <f t="shared" si="5"/>
        <v>640</v>
      </c>
      <c r="H38" s="45">
        <f t="shared" si="5"/>
        <v>286</v>
      </c>
      <c r="I38" s="45">
        <f t="shared" si="5"/>
        <v>512</v>
      </c>
      <c r="J38" s="45">
        <f t="shared" si="5"/>
        <v>354</v>
      </c>
      <c r="K38" s="45">
        <f t="shared" si="5"/>
        <v>1437</v>
      </c>
      <c r="L38" s="45">
        <f t="shared" si="5"/>
        <v>143</v>
      </c>
      <c r="M38" s="45">
        <f t="shared" si="5"/>
        <v>337</v>
      </c>
      <c r="N38" s="45">
        <f t="shared" si="5"/>
        <v>304</v>
      </c>
      <c r="O38" s="45">
        <f t="shared" si="5"/>
        <v>194</v>
      </c>
      <c r="P38" s="45">
        <f t="shared" si="5"/>
        <v>31</v>
      </c>
      <c r="Q38" s="45">
        <f t="shared" si="5"/>
        <v>27</v>
      </c>
      <c r="R38" s="45">
        <f t="shared" si="5"/>
        <v>1196</v>
      </c>
      <c r="S38" s="45">
        <f>SUM(C38:R38)</f>
        <v>8040</v>
      </c>
    </row>
    <row r="39" ht="13.5">
      <c r="A39" s="54"/>
    </row>
    <row r="40" spans="1:19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11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0</v>
      </c>
      <c r="P40" s="59" t="s">
        <v>16</v>
      </c>
      <c r="Q40" s="59" t="s">
        <v>17</v>
      </c>
      <c r="R40" s="59" t="s">
        <v>18</v>
      </c>
      <c r="S40" s="59" t="s">
        <v>19</v>
      </c>
    </row>
    <row r="41" spans="1:19" ht="13.5">
      <c r="A41" s="57"/>
      <c r="B41" s="56" t="s">
        <v>20</v>
      </c>
      <c r="C41" s="55">
        <v>82</v>
      </c>
      <c r="D41" s="55">
        <v>182</v>
      </c>
      <c r="E41" s="55">
        <v>189</v>
      </c>
      <c r="F41" s="55">
        <v>559</v>
      </c>
      <c r="G41" s="55">
        <v>285</v>
      </c>
      <c r="H41" s="55">
        <v>115</v>
      </c>
      <c r="I41" s="55">
        <v>187</v>
      </c>
      <c r="J41" s="55">
        <v>151</v>
      </c>
      <c r="K41" s="55">
        <v>583</v>
      </c>
      <c r="L41" s="55">
        <v>61</v>
      </c>
      <c r="M41" s="55">
        <v>148</v>
      </c>
      <c r="N41" s="55">
        <v>130</v>
      </c>
      <c r="O41" s="55">
        <v>102</v>
      </c>
      <c r="P41" s="55">
        <v>15</v>
      </c>
      <c r="Q41" s="55">
        <v>27</v>
      </c>
      <c r="R41" s="55">
        <v>584</v>
      </c>
      <c r="S41" s="55">
        <f>SUM(C41:R41)</f>
        <v>3400</v>
      </c>
    </row>
    <row r="42" spans="1:19" ht="13.5">
      <c r="A42" s="53">
        <f>A36</f>
        <v>44439</v>
      </c>
      <c r="B42" s="52" t="s">
        <v>21</v>
      </c>
      <c r="C42" s="51">
        <v>89</v>
      </c>
      <c r="D42" s="51">
        <v>223</v>
      </c>
      <c r="E42" s="51">
        <v>237</v>
      </c>
      <c r="F42" s="51">
        <v>742</v>
      </c>
      <c r="G42" s="51">
        <v>312</v>
      </c>
      <c r="H42" s="51">
        <v>140</v>
      </c>
      <c r="I42" s="51">
        <v>254</v>
      </c>
      <c r="J42" s="51">
        <v>172</v>
      </c>
      <c r="K42" s="51">
        <v>694</v>
      </c>
      <c r="L42" s="51">
        <v>72</v>
      </c>
      <c r="M42" s="51">
        <v>163</v>
      </c>
      <c r="N42" s="51">
        <v>141</v>
      </c>
      <c r="O42" s="51">
        <v>95</v>
      </c>
      <c r="P42" s="51">
        <v>13</v>
      </c>
      <c r="Q42" s="51">
        <v>20</v>
      </c>
      <c r="R42" s="51">
        <v>585</v>
      </c>
      <c r="S42" s="51">
        <f>SUM(C42:R42)</f>
        <v>3952</v>
      </c>
    </row>
    <row r="43" spans="1:19" ht="13.5">
      <c r="A43" s="50">
        <f>A37+31</f>
        <v>44500</v>
      </c>
      <c r="B43" s="49" t="s">
        <v>22</v>
      </c>
      <c r="C43" s="48">
        <v>112</v>
      </c>
      <c r="D43" s="48">
        <v>230</v>
      </c>
      <c r="E43" s="48">
        <v>261</v>
      </c>
      <c r="F43" s="48">
        <v>689</v>
      </c>
      <c r="G43" s="48">
        <v>326</v>
      </c>
      <c r="H43" s="48">
        <v>142</v>
      </c>
      <c r="I43" s="48">
        <v>259</v>
      </c>
      <c r="J43" s="48">
        <v>185</v>
      </c>
      <c r="K43" s="48">
        <v>743</v>
      </c>
      <c r="L43" s="48">
        <v>70</v>
      </c>
      <c r="M43" s="48">
        <v>173</v>
      </c>
      <c r="N43" s="48">
        <v>165</v>
      </c>
      <c r="O43" s="48">
        <v>96</v>
      </c>
      <c r="P43" s="48">
        <v>18</v>
      </c>
      <c r="Q43" s="48">
        <v>7</v>
      </c>
      <c r="R43" s="48">
        <v>610</v>
      </c>
      <c r="S43" s="48">
        <f>SUM(C43:R43)</f>
        <v>4086</v>
      </c>
    </row>
    <row r="44" spans="1:19" ht="13.5">
      <c r="A44" s="47"/>
      <c r="B44" s="46" t="s">
        <v>23</v>
      </c>
      <c r="C44" s="45">
        <f aca="true" t="shared" si="6" ref="C44:R44">C42+C43</f>
        <v>201</v>
      </c>
      <c r="D44" s="45">
        <f t="shared" si="6"/>
        <v>453</v>
      </c>
      <c r="E44" s="45">
        <f t="shared" si="6"/>
        <v>498</v>
      </c>
      <c r="F44" s="45">
        <f t="shared" si="6"/>
        <v>1431</v>
      </c>
      <c r="G44" s="45">
        <f t="shared" si="6"/>
        <v>638</v>
      </c>
      <c r="H44" s="45">
        <f t="shared" si="6"/>
        <v>282</v>
      </c>
      <c r="I44" s="45">
        <f t="shared" si="6"/>
        <v>513</v>
      </c>
      <c r="J44" s="45">
        <f t="shared" si="6"/>
        <v>357</v>
      </c>
      <c r="K44" s="45">
        <f t="shared" si="6"/>
        <v>1437</v>
      </c>
      <c r="L44" s="45">
        <f t="shared" si="6"/>
        <v>142</v>
      </c>
      <c r="M44" s="45">
        <f t="shared" si="6"/>
        <v>336</v>
      </c>
      <c r="N44" s="45">
        <f t="shared" si="6"/>
        <v>306</v>
      </c>
      <c r="O44" s="45">
        <f t="shared" si="6"/>
        <v>191</v>
      </c>
      <c r="P44" s="45">
        <f t="shared" si="6"/>
        <v>31</v>
      </c>
      <c r="Q44" s="45">
        <f t="shared" si="6"/>
        <v>27</v>
      </c>
      <c r="R44" s="45">
        <f t="shared" si="6"/>
        <v>1195</v>
      </c>
      <c r="S44" s="45">
        <f>SUM(C44:R44)</f>
        <v>8038</v>
      </c>
    </row>
    <row r="45" ht="13.5">
      <c r="A45" s="54"/>
    </row>
    <row r="46" spans="1:19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11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0</v>
      </c>
      <c r="P46" s="59" t="s">
        <v>16</v>
      </c>
      <c r="Q46" s="59" t="s">
        <v>17</v>
      </c>
      <c r="R46" s="59" t="s">
        <v>18</v>
      </c>
      <c r="S46" s="59" t="s">
        <v>19</v>
      </c>
    </row>
    <row r="47" spans="1:19" ht="13.5">
      <c r="A47" s="57"/>
      <c r="B47" s="56" t="s">
        <v>20</v>
      </c>
      <c r="C47" s="55">
        <v>82</v>
      </c>
      <c r="D47" s="55">
        <v>180</v>
      </c>
      <c r="E47" s="55">
        <v>189</v>
      </c>
      <c r="F47" s="55">
        <v>559</v>
      </c>
      <c r="G47" s="55">
        <v>286</v>
      </c>
      <c r="H47" s="55">
        <v>116</v>
      </c>
      <c r="I47" s="55">
        <v>187</v>
      </c>
      <c r="J47" s="55">
        <v>151</v>
      </c>
      <c r="K47" s="55">
        <v>578</v>
      </c>
      <c r="L47" s="55">
        <v>60</v>
      </c>
      <c r="M47" s="55">
        <v>149</v>
      </c>
      <c r="N47" s="55">
        <v>129</v>
      </c>
      <c r="O47" s="55">
        <v>102</v>
      </c>
      <c r="P47" s="55">
        <v>15</v>
      </c>
      <c r="Q47" s="55">
        <v>27</v>
      </c>
      <c r="R47" s="55">
        <v>587</v>
      </c>
      <c r="S47" s="55">
        <f>SUM(C47:R47)</f>
        <v>3397</v>
      </c>
    </row>
    <row r="48" spans="1:19" ht="13.5">
      <c r="A48" s="53">
        <f>A42</f>
        <v>44439</v>
      </c>
      <c r="B48" s="52" t="s">
        <v>21</v>
      </c>
      <c r="C48" s="51">
        <v>89</v>
      </c>
      <c r="D48" s="51">
        <v>223</v>
      </c>
      <c r="E48" s="51">
        <v>237</v>
      </c>
      <c r="F48" s="51">
        <v>743</v>
      </c>
      <c r="G48" s="51">
        <v>314</v>
      </c>
      <c r="H48" s="51">
        <v>140</v>
      </c>
      <c r="I48" s="51">
        <v>254</v>
      </c>
      <c r="J48" s="51">
        <v>172</v>
      </c>
      <c r="K48" s="51">
        <v>692</v>
      </c>
      <c r="L48" s="51">
        <v>72</v>
      </c>
      <c r="M48" s="51">
        <v>165</v>
      </c>
      <c r="N48" s="51">
        <v>139</v>
      </c>
      <c r="O48" s="51">
        <v>94</v>
      </c>
      <c r="P48" s="51">
        <v>13</v>
      </c>
      <c r="Q48" s="51">
        <v>20</v>
      </c>
      <c r="R48" s="51">
        <v>588</v>
      </c>
      <c r="S48" s="51">
        <f>SUM(C48:R48)</f>
        <v>3955</v>
      </c>
    </row>
    <row r="49" spans="1:19" ht="13.5">
      <c r="A49" s="50">
        <f>A43+30</f>
        <v>44530</v>
      </c>
      <c r="B49" s="49" t="s">
        <v>22</v>
      </c>
      <c r="C49" s="48">
        <v>113</v>
      </c>
      <c r="D49" s="48">
        <v>228</v>
      </c>
      <c r="E49" s="48">
        <v>261</v>
      </c>
      <c r="F49" s="48">
        <v>691</v>
      </c>
      <c r="G49" s="48">
        <v>327</v>
      </c>
      <c r="H49" s="48">
        <v>142</v>
      </c>
      <c r="I49" s="48">
        <v>259</v>
      </c>
      <c r="J49" s="48">
        <v>185</v>
      </c>
      <c r="K49" s="48">
        <v>738</v>
      </c>
      <c r="L49" s="48">
        <v>69</v>
      </c>
      <c r="M49" s="48">
        <v>173</v>
      </c>
      <c r="N49" s="48">
        <v>163</v>
      </c>
      <c r="O49" s="48">
        <v>97</v>
      </c>
      <c r="P49" s="48">
        <v>17</v>
      </c>
      <c r="Q49" s="48">
        <v>7</v>
      </c>
      <c r="R49" s="48">
        <v>612</v>
      </c>
      <c r="S49" s="48">
        <f>SUM(C49:R49)</f>
        <v>4082</v>
      </c>
    </row>
    <row r="50" spans="1:19" ht="13.5">
      <c r="A50" s="47"/>
      <c r="B50" s="46" t="s">
        <v>23</v>
      </c>
      <c r="C50" s="45">
        <f aca="true" t="shared" si="7" ref="C50:R50">C48+C49</f>
        <v>202</v>
      </c>
      <c r="D50" s="45">
        <f t="shared" si="7"/>
        <v>451</v>
      </c>
      <c r="E50" s="45">
        <f t="shared" si="7"/>
        <v>498</v>
      </c>
      <c r="F50" s="45">
        <f t="shared" si="7"/>
        <v>1434</v>
      </c>
      <c r="G50" s="45">
        <f t="shared" si="7"/>
        <v>641</v>
      </c>
      <c r="H50" s="45">
        <f t="shared" si="7"/>
        <v>282</v>
      </c>
      <c r="I50" s="45">
        <f t="shared" si="7"/>
        <v>513</v>
      </c>
      <c r="J50" s="45">
        <f t="shared" si="7"/>
        <v>357</v>
      </c>
      <c r="K50" s="45">
        <f t="shared" si="7"/>
        <v>1430</v>
      </c>
      <c r="L50" s="45">
        <f t="shared" si="7"/>
        <v>141</v>
      </c>
      <c r="M50" s="45">
        <f t="shared" si="7"/>
        <v>338</v>
      </c>
      <c r="N50" s="45">
        <f t="shared" si="7"/>
        <v>302</v>
      </c>
      <c r="O50" s="45">
        <f t="shared" si="7"/>
        <v>191</v>
      </c>
      <c r="P50" s="45">
        <f t="shared" si="7"/>
        <v>30</v>
      </c>
      <c r="Q50" s="45">
        <f>Q48+Q49</f>
        <v>27</v>
      </c>
      <c r="R50" s="45">
        <f t="shared" si="7"/>
        <v>1200</v>
      </c>
      <c r="S50" s="45">
        <f>SUM(C50:R50)</f>
        <v>8037</v>
      </c>
    </row>
    <row r="51" ht="13.5">
      <c r="A51" s="54"/>
    </row>
    <row r="52" spans="1:19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11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0</v>
      </c>
      <c r="P52" s="59" t="s">
        <v>16</v>
      </c>
      <c r="Q52" s="59" t="s">
        <v>17</v>
      </c>
      <c r="R52" s="59" t="s">
        <v>18</v>
      </c>
      <c r="S52" s="59" t="s">
        <v>19</v>
      </c>
    </row>
    <row r="53" spans="1:19" ht="13.5">
      <c r="A53" s="57"/>
      <c r="B53" s="56" t="s">
        <v>20</v>
      </c>
      <c r="C53" s="55">
        <v>80</v>
      </c>
      <c r="D53" s="55">
        <v>180</v>
      </c>
      <c r="E53" s="55">
        <v>190</v>
      </c>
      <c r="F53" s="55">
        <v>558</v>
      </c>
      <c r="G53" s="55">
        <v>288</v>
      </c>
      <c r="H53" s="55">
        <v>118</v>
      </c>
      <c r="I53" s="55">
        <v>186</v>
      </c>
      <c r="J53" s="55">
        <v>147</v>
      </c>
      <c r="K53" s="55">
        <v>581</v>
      </c>
      <c r="L53" s="55">
        <v>60</v>
      </c>
      <c r="M53" s="55">
        <v>148</v>
      </c>
      <c r="N53" s="55">
        <v>129</v>
      </c>
      <c r="O53" s="55">
        <v>100</v>
      </c>
      <c r="P53" s="55">
        <v>15</v>
      </c>
      <c r="Q53" s="55">
        <v>25</v>
      </c>
      <c r="R53" s="55">
        <v>592</v>
      </c>
      <c r="S53" s="55">
        <f>SUM(C53:R53)</f>
        <v>3397</v>
      </c>
    </row>
    <row r="54" spans="1:19" ht="13.5">
      <c r="A54" s="53">
        <f>A48</f>
        <v>44439</v>
      </c>
      <c r="B54" s="52" t="s">
        <v>21</v>
      </c>
      <c r="C54" s="51">
        <v>89</v>
      </c>
      <c r="D54" s="51">
        <v>222</v>
      </c>
      <c r="E54" s="51">
        <v>237</v>
      </c>
      <c r="F54" s="51">
        <v>743</v>
      </c>
      <c r="G54" s="51">
        <v>316</v>
      </c>
      <c r="H54" s="51">
        <v>142</v>
      </c>
      <c r="I54" s="51">
        <v>255</v>
      </c>
      <c r="J54" s="51">
        <v>169</v>
      </c>
      <c r="K54" s="51">
        <v>697</v>
      </c>
      <c r="L54" s="51">
        <v>72</v>
      </c>
      <c r="M54" s="51">
        <v>164</v>
      </c>
      <c r="N54" s="51">
        <v>139</v>
      </c>
      <c r="O54" s="51">
        <v>94</v>
      </c>
      <c r="P54" s="51">
        <v>13</v>
      </c>
      <c r="Q54" s="51">
        <v>19</v>
      </c>
      <c r="R54" s="51">
        <v>590</v>
      </c>
      <c r="S54" s="51">
        <f>SUM(C54:R54)</f>
        <v>3961</v>
      </c>
    </row>
    <row r="55" spans="1:19" ht="13.5">
      <c r="A55" s="50">
        <f>A49+31</f>
        <v>44561</v>
      </c>
      <c r="B55" s="49" t="s">
        <v>22</v>
      </c>
      <c r="C55" s="48">
        <v>111</v>
      </c>
      <c r="D55" s="48">
        <v>228</v>
      </c>
      <c r="E55" s="48">
        <v>262</v>
      </c>
      <c r="F55" s="48">
        <v>690</v>
      </c>
      <c r="G55" s="48">
        <v>328</v>
      </c>
      <c r="H55" s="48">
        <v>143</v>
      </c>
      <c r="I55" s="48">
        <v>260</v>
      </c>
      <c r="J55" s="48">
        <v>180</v>
      </c>
      <c r="K55" s="48">
        <v>740</v>
      </c>
      <c r="L55" s="48">
        <v>69</v>
      </c>
      <c r="M55" s="48">
        <v>172</v>
      </c>
      <c r="N55" s="48">
        <v>163</v>
      </c>
      <c r="O55" s="48">
        <v>95</v>
      </c>
      <c r="P55" s="48">
        <v>17</v>
      </c>
      <c r="Q55" s="48">
        <v>6</v>
      </c>
      <c r="R55" s="48">
        <v>616</v>
      </c>
      <c r="S55" s="48">
        <f>SUM(C55:R55)</f>
        <v>4080</v>
      </c>
    </row>
    <row r="56" spans="1:19" ht="13.5">
      <c r="A56" s="47"/>
      <c r="B56" s="46" t="s">
        <v>23</v>
      </c>
      <c r="C56" s="45">
        <f aca="true" t="shared" si="8" ref="C56:R56">C54+C55</f>
        <v>200</v>
      </c>
      <c r="D56" s="45">
        <f t="shared" si="8"/>
        <v>450</v>
      </c>
      <c r="E56" s="45">
        <f t="shared" si="8"/>
        <v>499</v>
      </c>
      <c r="F56" s="45">
        <f t="shared" si="8"/>
        <v>1433</v>
      </c>
      <c r="G56" s="45">
        <f>G54+G55</f>
        <v>644</v>
      </c>
      <c r="H56" s="45">
        <f t="shared" si="8"/>
        <v>285</v>
      </c>
      <c r="I56" s="45">
        <f t="shared" si="8"/>
        <v>515</v>
      </c>
      <c r="J56" s="45">
        <f t="shared" si="8"/>
        <v>349</v>
      </c>
      <c r="K56" s="45">
        <f t="shared" si="8"/>
        <v>1437</v>
      </c>
      <c r="L56" s="45">
        <f t="shared" si="8"/>
        <v>141</v>
      </c>
      <c r="M56" s="45">
        <f t="shared" si="8"/>
        <v>336</v>
      </c>
      <c r="N56" s="45">
        <f t="shared" si="8"/>
        <v>302</v>
      </c>
      <c r="O56" s="45">
        <f t="shared" si="8"/>
        <v>189</v>
      </c>
      <c r="P56" s="45">
        <f t="shared" si="8"/>
        <v>30</v>
      </c>
      <c r="Q56" s="45">
        <f t="shared" si="8"/>
        <v>25</v>
      </c>
      <c r="R56" s="45">
        <f t="shared" si="8"/>
        <v>1206</v>
      </c>
      <c r="S56" s="45">
        <f>SUM(C56:R56)</f>
        <v>8041</v>
      </c>
    </row>
    <row r="57" ht="13.5">
      <c r="A57" s="54"/>
    </row>
    <row r="58" spans="1:19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11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0</v>
      </c>
      <c r="P58" s="59" t="s">
        <v>16</v>
      </c>
      <c r="Q58" s="59" t="s">
        <v>17</v>
      </c>
      <c r="R58" s="59" t="s">
        <v>18</v>
      </c>
      <c r="S58" s="59" t="s">
        <v>19</v>
      </c>
    </row>
    <row r="59" spans="1:19" ht="13.5">
      <c r="A59" s="57"/>
      <c r="B59" s="56" t="s">
        <v>20</v>
      </c>
      <c r="C59" s="55">
        <v>81</v>
      </c>
      <c r="D59" s="55">
        <v>180</v>
      </c>
      <c r="E59" s="55">
        <v>190</v>
      </c>
      <c r="F59" s="55">
        <v>557</v>
      </c>
      <c r="G59" s="55">
        <v>288</v>
      </c>
      <c r="H59" s="55">
        <v>120</v>
      </c>
      <c r="I59" s="55">
        <v>184</v>
      </c>
      <c r="J59" s="55">
        <v>146</v>
      </c>
      <c r="K59" s="55">
        <v>583</v>
      </c>
      <c r="L59" s="55">
        <v>60</v>
      </c>
      <c r="M59" s="55">
        <v>149</v>
      </c>
      <c r="N59" s="55">
        <v>129</v>
      </c>
      <c r="O59" s="55">
        <v>100</v>
      </c>
      <c r="P59" s="55">
        <v>15</v>
      </c>
      <c r="Q59" s="55">
        <v>24</v>
      </c>
      <c r="R59" s="55">
        <v>587</v>
      </c>
      <c r="S59" s="55">
        <f>SUM(C59:R59)</f>
        <v>3393</v>
      </c>
    </row>
    <row r="60" spans="1:19" ht="13.5">
      <c r="A60" s="53" t="str">
        <f>CONCATENATE("令和",IF(YEAR(A61)-2018=1,"元",YEAR(A61)-2018),"年")</f>
        <v>令和4年</v>
      </c>
      <c r="B60" s="52" t="s">
        <v>21</v>
      </c>
      <c r="C60" s="51">
        <v>89</v>
      </c>
      <c r="D60" s="51">
        <v>222</v>
      </c>
      <c r="E60" s="51">
        <v>237</v>
      </c>
      <c r="F60" s="51">
        <v>739</v>
      </c>
      <c r="G60" s="51">
        <v>316</v>
      </c>
      <c r="H60" s="51">
        <v>145</v>
      </c>
      <c r="I60" s="51">
        <v>254</v>
      </c>
      <c r="J60" s="51">
        <v>167</v>
      </c>
      <c r="K60" s="51">
        <v>697</v>
      </c>
      <c r="L60" s="51">
        <v>72</v>
      </c>
      <c r="M60" s="51">
        <v>165</v>
      </c>
      <c r="N60" s="51">
        <v>138</v>
      </c>
      <c r="O60" s="51">
        <v>94</v>
      </c>
      <c r="P60" s="51">
        <v>13</v>
      </c>
      <c r="Q60" s="51">
        <v>18</v>
      </c>
      <c r="R60" s="51">
        <v>583</v>
      </c>
      <c r="S60" s="51">
        <f>SUM(C60:R60)</f>
        <v>3949</v>
      </c>
    </row>
    <row r="61" spans="1:19" ht="13.5">
      <c r="A61" s="50">
        <f>A55+31</f>
        <v>44592</v>
      </c>
      <c r="B61" s="49" t="s">
        <v>22</v>
      </c>
      <c r="C61" s="48">
        <v>111</v>
      </c>
      <c r="D61" s="48">
        <v>228</v>
      </c>
      <c r="E61" s="48">
        <v>262</v>
      </c>
      <c r="F61" s="48">
        <v>691</v>
      </c>
      <c r="G61" s="48">
        <v>327</v>
      </c>
      <c r="H61" s="48">
        <v>141</v>
      </c>
      <c r="I61" s="48">
        <v>259</v>
      </c>
      <c r="J61" s="48">
        <v>179</v>
      </c>
      <c r="K61" s="48">
        <v>743</v>
      </c>
      <c r="L61" s="48">
        <v>68</v>
      </c>
      <c r="M61" s="48">
        <v>173</v>
      </c>
      <c r="N61" s="48">
        <v>164</v>
      </c>
      <c r="O61" s="48">
        <v>95</v>
      </c>
      <c r="P61" s="48">
        <v>17</v>
      </c>
      <c r="Q61" s="48">
        <v>6</v>
      </c>
      <c r="R61" s="48">
        <v>612</v>
      </c>
      <c r="S61" s="48">
        <f>SUM(C61:R61)</f>
        <v>4076</v>
      </c>
    </row>
    <row r="62" spans="1:19" ht="13.5">
      <c r="A62" s="47"/>
      <c r="B62" s="46" t="s">
        <v>23</v>
      </c>
      <c r="C62" s="45">
        <f aca="true" t="shared" si="9" ref="C62:R62">C60+C61</f>
        <v>200</v>
      </c>
      <c r="D62" s="45">
        <f t="shared" si="9"/>
        <v>450</v>
      </c>
      <c r="E62" s="45">
        <f t="shared" si="9"/>
        <v>499</v>
      </c>
      <c r="F62" s="45">
        <f t="shared" si="9"/>
        <v>1430</v>
      </c>
      <c r="G62" s="45">
        <f t="shared" si="9"/>
        <v>643</v>
      </c>
      <c r="H62" s="45">
        <f t="shared" si="9"/>
        <v>286</v>
      </c>
      <c r="I62" s="45">
        <f t="shared" si="9"/>
        <v>513</v>
      </c>
      <c r="J62" s="45">
        <f t="shared" si="9"/>
        <v>346</v>
      </c>
      <c r="K62" s="45">
        <f t="shared" si="9"/>
        <v>1440</v>
      </c>
      <c r="L62" s="45">
        <f t="shared" si="9"/>
        <v>140</v>
      </c>
      <c r="M62" s="45">
        <f t="shared" si="9"/>
        <v>338</v>
      </c>
      <c r="N62" s="45">
        <f t="shared" si="9"/>
        <v>302</v>
      </c>
      <c r="O62" s="45">
        <f t="shared" si="9"/>
        <v>189</v>
      </c>
      <c r="P62" s="45">
        <f t="shared" si="9"/>
        <v>30</v>
      </c>
      <c r="Q62" s="45">
        <f t="shared" si="9"/>
        <v>24</v>
      </c>
      <c r="R62" s="45">
        <f t="shared" si="9"/>
        <v>1195</v>
      </c>
      <c r="S62" s="45">
        <f>SUM(C62:R62)</f>
        <v>8025</v>
      </c>
    </row>
    <row r="63" ht="13.5">
      <c r="A63" s="54"/>
    </row>
    <row r="64" spans="1:19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11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0</v>
      </c>
      <c r="P64" s="59" t="s">
        <v>16</v>
      </c>
      <c r="Q64" s="59" t="s">
        <v>17</v>
      </c>
      <c r="R64" s="59" t="s">
        <v>18</v>
      </c>
      <c r="S64" s="59" t="s">
        <v>19</v>
      </c>
    </row>
    <row r="65" spans="1:19" s="54" customFormat="1" ht="13.5">
      <c r="A65" s="57"/>
      <c r="B65" s="56" t="s">
        <v>20</v>
      </c>
      <c r="C65" s="55">
        <v>80</v>
      </c>
      <c r="D65" s="55">
        <v>179</v>
      </c>
      <c r="E65" s="55">
        <v>189</v>
      </c>
      <c r="F65" s="55">
        <v>557</v>
      </c>
      <c r="G65" s="55">
        <v>287</v>
      </c>
      <c r="H65" s="55">
        <v>120</v>
      </c>
      <c r="I65" s="55">
        <v>185</v>
      </c>
      <c r="J65" s="55">
        <v>147</v>
      </c>
      <c r="K65" s="55">
        <v>586</v>
      </c>
      <c r="L65" s="55">
        <v>59</v>
      </c>
      <c r="M65" s="55">
        <v>150</v>
      </c>
      <c r="N65" s="55">
        <v>129</v>
      </c>
      <c r="O65" s="55">
        <v>99</v>
      </c>
      <c r="P65" s="55">
        <v>15</v>
      </c>
      <c r="Q65" s="55">
        <v>24</v>
      </c>
      <c r="R65" s="55">
        <v>589</v>
      </c>
      <c r="S65" s="55">
        <f>SUM(C65:R65)</f>
        <v>3395</v>
      </c>
    </row>
    <row r="66" spans="1:19" ht="13.5">
      <c r="A66" s="53" t="str">
        <f>CONCATENATE("令和",IF(YEAR(A67)-2018=1,"元",YEAR(A67)-2018),"年")</f>
        <v>令和4年</v>
      </c>
      <c r="B66" s="52" t="s">
        <v>21</v>
      </c>
      <c r="C66" s="51">
        <v>88</v>
      </c>
      <c r="D66" s="51">
        <v>222</v>
      </c>
      <c r="E66" s="51">
        <v>237</v>
      </c>
      <c r="F66" s="51">
        <v>737</v>
      </c>
      <c r="G66" s="51">
        <v>314</v>
      </c>
      <c r="H66" s="51">
        <v>145</v>
      </c>
      <c r="I66" s="51">
        <v>255</v>
      </c>
      <c r="J66" s="51">
        <v>167</v>
      </c>
      <c r="K66" s="51">
        <v>701</v>
      </c>
      <c r="L66" s="51">
        <v>72</v>
      </c>
      <c r="M66" s="51">
        <v>165</v>
      </c>
      <c r="N66" s="51">
        <v>138</v>
      </c>
      <c r="O66" s="51">
        <v>94</v>
      </c>
      <c r="P66" s="51">
        <v>13</v>
      </c>
      <c r="Q66" s="51">
        <v>18</v>
      </c>
      <c r="R66" s="51">
        <v>584</v>
      </c>
      <c r="S66" s="51">
        <f>SUM(C66:R66)</f>
        <v>3950</v>
      </c>
    </row>
    <row r="67" spans="1:19" ht="13.5">
      <c r="A67" s="50">
        <f>A61+28</f>
        <v>44620</v>
      </c>
      <c r="B67" s="49" t="s">
        <v>22</v>
      </c>
      <c r="C67" s="48">
        <v>110</v>
      </c>
      <c r="D67" s="48">
        <v>226</v>
      </c>
      <c r="E67" s="48">
        <v>262</v>
      </c>
      <c r="F67" s="48">
        <v>691</v>
      </c>
      <c r="G67" s="48">
        <v>328</v>
      </c>
      <c r="H67" s="48">
        <v>142</v>
      </c>
      <c r="I67" s="48">
        <v>259</v>
      </c>
      <c r="J67" s="48">
        <v>180</v>
      </c>
      <c r="K67" s="48">
        <v>746</v>
      </c>
      <c r="L67" s="48">
        <v>67</v>
      </c>
      <c r="M67" s="48">
        <v>174</v>
      </c>
      <c r="N67" s="48">
        <v>164</v>
      </c>
      <c r="O67" s="48">
        <v>94</v>
      </c>
      <c r="P67" s="48">
        <v>17</v>
      </c>
      <c r="Q67" s="48">
        <v>6</v>
      </c>
      <c r="R67" s="48">
        <v>614</v>
      </c>
      <c r="S67" s="48">
        <f>SUM(C67:R67)</f>
        <v>4080</v>
      </c>
    </row>
    <row r="68" spans="1:19" ht="13.5">
      <c r="A68" s="47"/>
      <c r="B68" s="46" t="s">
        <v>23</v>
      </c>
      <c r="C68" s="45">
        <f>C66+C67</f>
        <v>198</v>
      </c>
      <c r="D68" s="45">
        <f>D66+D67</f>
        <v>448</v>
      </c>
      <c r="E68" s="45">
        <f>E66+E67</f>
        <v>499</v>
      </c>
      <c r="F68" s="45">
        <f>F66+F67</f>
        <v>1428</v>
      </c>
      <c r="G68" s="45">
        <f>G66+G67</f>
        <v>642</v>
      </c>
      <c r="H68" s="45">
        <f aca="true" t="shared" si="10" ref="H68:R68">H66+H67</f>
        <v>287</v>
      </c>
      <c r="I68" s="45">
        <f t="shared" si="10"/>
        <v>514</v>
      </c>
      <c r="J68" s="45">
        <f t="shared" si="10"/>
        <v>347</v>
      </c>
      <c r="K68" s="45">
        <f t="shared" si="10"/>
        <v>1447</v>
      </c>
      <c r="L68" s="45">
        <f t="shared" si="10"/>
        <v>139</v>
      </c>
      <c r="M68" s="45">
        <f t="shared" si="10"/>
        <v>339</v>
      </c>
      <c r="N68" s="45">
        <f t="shared" si="10"/>
        <v>302</v>
      </c>
      <c r="O68" s="45">
        <f t="shared" si="10"/>
        <v>188</v>
      </c>
      <c r="P68" s="45">
        <f t="shared" si="10"/>
        <v>30</v>
      </c>
      <c r="Q68" s="45">
        <f t="shared" si="10"/>
        <v>24</v>
      </c>
      <c r="R68" s="45">
        <f t="shared" si="10"/>
        <v>1198</v>
      </c>
      <c r="S68" s="45">
        <f>SUM(C68:R68)</f>
        <v>8030</v>
      </c>
    </row>
    <row r="69" ht="13.5">
      <c r="A69" s="54"/>
    </row>
    <row r="70" spans="1:19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0</v>
      </c>
      <c r="P70" s="76" t="s">
        <v>46</v>
      </c>
      <c r="Q70" s="77"/>
      <c r="R70" s="59" t="s">
        <v>18</v>
      </c>
      <c r="S70" s="59" t="s">
        <v>19</v>
      </c>
    </row>
    <row r="71" spans="1:19" s="54" customFormat="1" ht="13.5">
      <c r="A71" s="57"/>
      <c r="B71" s="56" t="s">
        <v>20</v>
      </c>
      <c r="C71" s="55">
        <v>80</v>
      </c>
      <c r="D71" s="55">
        <v>177</v>
      </c>
      <c r="E71" s="55">
        <v>190</v>
      </c>
      <c r="F71" s="55">
        <v>559</v>
      </c>
      <c r="G71" s="55">
        <v>289</v>
      </c>
      <c r="H71" s="55">
        <v>119</v>
      </c>
      <c r="I71" s="55">
        <v>186</v>
      </c>
      <c r="J71" s="55">
        <v>153</v>
      </c>
      <c r="K71" s="55">
        <v>585</v>
      </c>
      <c r="L71" s="55">
        <v>58</v>
      </c>
      <c r="M71" s="55">
        <v>150</v>
      </c>
      <c r="N71" s="55">
        <v>132</v>
      </c>
      <c r="O71" s="55">
        <v>100</v>
      </c>
      <c r="P71" s="78">
        <v>31</v>
      </c>
      <c r="Q71" s="79"/>
      <c r="R71" s="55">
        <v>591</v>
      </c>
      <c r="S71" s="55">
        <f>SUM(C71:R71)</f>
        <v>3400</v>
      </c>
    </row>
    <row r="72" spans="1:19" ht="13.5">
      <c r="A72" s="53" t="str">
        <f>CONCATENATE("令和",IF(YEAR(A73)-2018=1,"元",YEAR(A73)-2018),"年")</f>
        <v>令和4年</v>
      </c>
      <c r="B72" s="52" t="s">
        <v>21</v>
      </c>
      <c r="C72" s="51">
        <v>88</v>
      </c>
      <c r="D72" s="51">
        <v>221</v>
      </c>
      <c r="E72" s="51">
        <v>238</v>
      </c>
      <c r="F72" s="51">
        <v>727</v>
      </c>
      <c r="G72" s="51">
        <v>313</v>
      </c>
      <c r="H72" s="51">
        <v>146</v>
      </c>
      <c r="I72" s="51">
        <v>255</v>
      </c>
      <c r="J72" s="51">
        <v>166</v>
      </c>
      <c r="K72" s="51">
        <v>706</v>
      </c>
      <c r="L72" s="51">
        <v>71</v>
      </c>
      <c r="M72" s="51">
        <v>165</v>
      </c>
      <c r="N72" s="51">
        <v>138</v>
      </c>
      <c r="O72" s="51">
        <v>94</v>
      </c>
      <c r="P72" s="80">
        <v>24</v>
      </c>
      <c r="Q72" s="81"/>
      <c r="R72" s="51">
        <v>589</v>
      </c>
      <c r="S72" s="51">
        <f>SUM(C72:R72)</f>
        <v>3941</v>
      </c>
    </row>
    <row r="73" spans="1:19" ht="13.5">
      <c r="A73" s="50">
        <f>A67+31</f>
        <v>44651</v>
      </c>
      <c r="B73" s="49" t="s">
        <v>22</v>
      </c>
      <c r="C73" s="48">
        <v>111</v>
      </c>
      <c r="D73" s="48">
        <v>225</v>
      </c>
      <c r="E73" s="48">
        <v>262</v>
      </c>
      <c r="F73" s="48">
        <v>689</v>
      </c>
      <c r="G73" s="48">
        <v>329</v>
      </c>
      <c r="H73" s="48">
        <v>145</v>
      </c>
      <c r="I73" s="48">
        <v>258</v>
      </c>
      <c r="J73" s="48">
        <v>184</v>
      </c>
      <c r="K73" s="48">
        <v>740</v>
      </c>
      <c r="L73" s="48">
        <v>67</v>
      </c>
      <c r="M73" s="48">
        <v>173</v>
      </c>
      <c r="N73" s="48">
        <v>164</v>
      </c>
      <c r="O73" s="48">
        <v>94</v>
      </c>
      <c r="P73" s="82">
        <v>22</v>
      </c>
      <c r="Q73" s="83"/>
      <c r="R73" s="48">
        <v>611</v>
      </c>
      <c r="S73" s="48">
        <f>SUM(C73:R73)</f>
        <v>4074</v>
      </c>
    </row>
    <row r="74" spans="1:19" ht="13.5">
      <c r="A74" s="47"/>
      <c r="B74" s="46" t="s">
        <v>23</v>
      </c>
      <c r="C74" s="45">
        <f aca="true" t="shared" si="11" ref="C74:R74">C72+C73</f>
        <v>199</v>
      </c>
      <c r="D74" s="45">
        <f t="shared" si="11"/>
        <v>446</v>
      </c>
      <c r="E74" s="45">
        <f t="shared" si="11"/>
        <v>500</v>
      </c>
      <c r="F74" s="45">
        <f t="shared" si="11"/>
        <v>1416</v>
      </c>
      <c r="G74" s="45">
        <f t="shared" si="11"/>
        <v>642</v>
      </c>
      <c r="H74" s="45">
        <f t="shared" si="11"/>
        <v>291</v>
      </c>
      <c r="I74" s="45">
        <f t="shared" si="11"/>
        <v>513</v>
      </c>
      <c r="J74" s="45">
        <f t="shared" si="11"/>
        <v>350</v>
      </c>
      <c r="K74" s="45">
        <f t="shared" si="11"/>
        <v>1446</v>
      </c>
      <c r="L74" s="45">
        <f t="shared" si="11"/>
        <v>138</v>
      </c>
      <c r="M74" s="45">
        <f t="shared" si="11"/>
        <v>338</v>
      </c>
      <c r="N74" s="45">
        <f t="shared" si="11"/>
        <v>302</v>
      </c>
      <c r="O74" s="45">
        <f t="shared" si="11"/>
        <v>188</v>
      </c>
      <c r="P74" s="84">
        <f>P72+P73</f>
        <v>46</v>
      </c>
      <c r="Q74" s="85"/>
      <c r="R74" s="45">
        <f t="shared" si="11"/>
        <v>1200</v>
      </c>
      <c r="S74" s="45">
        <f>SUM(C74:R74)</f>
        <v>8015</v>
      </c>
    </row>
  </sheetData>
  <sheetProtection/>
  <mergeCells count="5">
    <mergeCell ref="P70:Q70"/>
    <mergeCell ref="P71:Q71"/>
    <mergeCell ref="P72:Q72"/>
    <mergeCell ref="P73:Q73"/>
    <mergeCell ref="P74:Q74"/>
  </mergeCells>
  <conditionalFormatting sqref="A12">
    <cfRule type="cellIs" priority="11" dxfId="55" operator="between" stopIfTrue="1">
      <formula>43586</formula>
      <formula>43830</formula>
    </cfRule>
  </conditionalFormatting>
  <conditionalFormatting sqref="A18">
    <cfRule type="cellIs" priority="10" dxfId="55" operator="between" stopIfTrue="1">
      <formula>43586</formula>
      <formula>43830</formula>
    </cfRule>
  </conditionalFormatting>
  <conditionalFormatting sqref="A24">
    <cfRule type="cellIs" priority="9" dxfId="55" operator="between" stopIfTrue="1">
      <formula>43586</formula>
      <formula>43830</formula>
    </cfRule>
  </conditionalFormatting>
  <conditionalFormatting sqref="A30">
    <cfRule type="cellIs" priority="8" dxfId="55" operator="between" stopIfTrue="1">
      <formula>43586</formula>
      <formula>43830</formula>
    </cfRule>
  </conditionalFormatting>
  <conditionalFormatting sqref="A36">
    <cfRule type="cellIs" priority="7" dxfId="55" operator="between" stopIfTrue="1">
      <formula>43586</formula>
      <formula>43830</formula>
    </cfRule>
  </conditionalFormatting>
  <conditionalFormatting sqref="A42">
    <cfRule type="cellIs" priority="6" dxfId="55" operator="between" stopIfTrue="1">
      <formula>43586</formula>
      <formula>43830</formula>
    </cfRule>
  </conditionalFormatting>
  <conditionalFormatting sqref="A48">
    <cfRule type="cellIs" priority="5" dxfId="55" operator="between" stopIfTrue="1">
      <formula>43586</formula>
      <formula>43830</formula>
    </cfRule>
  </conditionalFormatting>
  <conditionalFormatting sqref="A54">
    <cfRule type="cellIs" priority="4" dxfId="55" operator="between" stopIfTrue="1">
      <formula>43586</formula>
      <formula>43830</formula>
    </cfRule>
  </conditionalFormatting>
  <conditionalFormatting sqref="A60">
    <cfRule type="cellIs" priority="3" dxfId="55" operator="between" stopIfTrue="1">
      <formula>43586</formula>
      <formula>43830</formula>
    </cfRule>
  </conditionalFormatting>
  <conditionalFormatting sqref="A66">
    <cfRule type="cellIs" priority="2" dxfId="55" operator="between" stopIfTrue="1">
      <formula>43586</formula>
      <formula>43830</formula>
    </cfRule>
  </conditionalFormatting>
  <conditionalFormatting sqref="A72">
    <cfRule type="cellIs" priority="1" dxfId="55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85" zoomScaleNormal="85" zoomScalePageLayoutView="0" workbookViewId="0" topLeftCell="A31">
      <selection activeCell="S74" sqref="S74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9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0</v>
      </c>
      <c r="P4" s="59" t="s">
        <v>16</v>
      </c>
      <c r="Q4" s="59" t="s">
        <v>17</v>
      </c>
      <c r="R4" s="59" t="s">
        <v>18</v>
      </c>
      <c r="S4" s="59" t="s">
        <v>19</v>
      </c>
    </row>
    <row r="5" spans="1:19" ht="13.5">
      <c r="A5" s="57"/>
      <c r="B5" s="56" t="s">
        <v>20</v>
      </c>
      <c r="C5" s="55">
        <v>83</v>
      </c>
      <c r="D5" s="55">
        <v>176</v>
      </c>
      <c r="E5" s="55">
        <v>188</v>
      </c>
      <c r="F5" s="55">
        <v>558</v>
      </c>
      <c r="G5" s="55">
        <v>286</v>
      </c>
      <c r="H5" s="55">
        <v>113</v>
      </c>
      <c r="I5" s="55">
        <v>183</v>
      </c>
      <c r="J5" s="55">
        <v>150</v>
      </c>
      <c r="K5" s="55">
        <v>592</v>
      </c>
      <c r="L5" s="55">
        <v>60</v>
      </c>
      <c r="M5" s="55">
        <v>141</v>
      </c>
      <c r="N5" s="55">
        <v>130</v>
      </c>
      <c r="O5" s="55">
        <v>105</v>
      </c>
      <c r="P5" s="55">
        <v>19</v>
      </c>
      <c r="Q5" s="55">
        <v>36</v>
      </c>
      <c r="R5" s="55">
        <v>544</v>
      </c>
      <c r="S5" s="55">
        <f>SUM(C5:R5)</f>
        <v>3364</v>
      </c>
    </row>
    <row r="6" spans="1:19" ht="13.5">
      <c r="A6" s="53">
        <v>43951</v>
      </c>
      <c r="B6" s="52" t="s">
        <v>21</v>
      </c>
      <c r="C6" s="51">
        <v>91</v>
      </c>
      <c r="D6" s="51">
        <v>233</v>
      </c>
      <c r="E6" s="51">
        <v>245</v>
      </c>
      <c r="F6" s="51">
        <v>735</v>
      </c>
      <c r="G6" s="51">
        <v>317</v>
      </c>
      <c r="H6" s="51">
        <v>146</v>
      </c>
      <c r="I6" s="51">
        <v>247</v>
      </c>
      <c r="J6" s="51">
        <v>173</v>
      </c>
      <c r="K6" s="51">
        <v>729</v>
      </c>
      <c r="L6" s="51">
        <v>73</v>
      </c>
      <c r="M6" s="51">
        <v>165</v>
      </c>
      <c r="N6" s="51">
        <v>145</v>
      </c>
      <c r="O6" s="51">
        <v>104</v>
      </c>
      <c r="P6" s="51">
        <v>12</v>
      </c>
      <c r="Q6" s="51">
        <v>26</v>
      </c>
      <c r="R6" s="51">
        <v>541</v>
      </c>
      <c r="S6" s="51">
        <f>SUM(C6:R6)</f>
        <v>3982</v>
      </c>
    </row>
    <row r="7" spans="1:19" ht="13.5">
      <c r="A7" s="50">
        <v>43951</v>
      </c>
      <c r="B7" s="49" t="s">
        <v>22</v>
      </c>
      <c r="C7" s="48">
        <v>110</v>
      </c>
      <c r="D7" s="48">
        <v>233</v>
      </c>
      <c r="E7" s="48">
        <v>266</v>
      </c>
      <c r="F7" s="48">
        <v>683</v>
      </c>
      <c r="G7" s="48">
        <v>328</v>
      </c>
      <c r="H7" s="48">
        <v>147</v>
      </c>
      <c r="I7" s="48">
        <v>256</v>
      </c>
      <c r="J7" s="48">
        <v>184</v>
      </c>
      <c r="K7" s="48">
        <v>752</v>
      </c>
      <c r="L7" s="48">
        <v>71</v>
      </c>
      <c r="M7" s="48">
        <v>166</v>
      </c>
      <c r="N7" s="48">
        <v>158</v>
      </c>
      <c r="O7" s="48">
        <v>101</v>
      </c>
      <c r="P7" s="48">
        <v>21</v>
      </c>
      <c r="Q7" s="48">
        <v>10</v>
      </c>
      <c r="R7" s="48">
        <v>568</v>
      </c>
      <c r="S7" s="48">
        <f>SUM(C7:R7)</f>
        <v>4054</v>
      </c>
    </row>
    <row r="8" spans="1:19" ht="13.5">
      <c r="A8" s="47"/>
      <c r="B8" s="46" t="s">
        <v>23</v>
      </c>
      <c r="C8" s="45">
        <f aca="true" t="shared" si="0" ref="C8:R8">C6+C7</f>
        <v>201</v>
      </c>
      <c r="D8" s="45">
        <f t="shared" si="0"/>
        <v>466</v>
      </c>
      <c r="E8" s="45">
        <f t="shared" si="0"/>
        <v>511</v>
      </c>
      <c r="F8" s="45">
        <f t="shared" si="0"/>
        <v>1418</v>
      </c>
      <c r="G8" s="45">
        <f t="shared" si="0"/>
        <v>645</v>
      </c>
      <c r="H8" s="45">
        <f t="shared" si="0"/>
        <v>293</v>
      </c>
      <c r="I8" s="45">
        <f t="shared" si="0"/>
        <v>503</v>
      </c>
      <c r="J8" s="45">
        <f t="shared" si="0"/>
        <v>357</v>
      </c>
      <c r="K8" s="45">
        <f t="shared" si="0"/>
        <v>1481</v>
      </c>
      <c r="L8" s="45">
        <f t="shared" si="0"/>
        <v>144</v>
      </c>
      <c r="M8" s="45">
        <f t="shared" si="0"/>
        <v>331</v>
      </c>
      <c r="N8" s="45">
        <f t="shared" si="0"/>
        <v>303</v>
      </c>
      <c r="O8" s="45">
        <f t="shared" si="0"/>
        <v>205</v>
      </c>
      <c r="P8" s="45">
        <f t="shared" si="0"/>
        <v>33</v>
      </c>
      <c r="Q8" s="45">
        <f t="shared" si="0"/>
        <v>36</v>
      </c>
      <c r="R8" s="45">
        <f t="shared" si="0"/>
        <v>1109</v>
      </c>
      <c r="S8" s="45">
        <f>SUM(C8:R8)</f>
        <v>8036</v>
      </c>
    </row>
    <row r="9" ht="13.5">
      <c r="A9" s="54"/>
    </row>
    <row r="10" spans="1:19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11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0</v>
      </c>
      <c r="P10" s="59" t="s">
        <v>16</v>
      </c>
      <c r="Q10" s="59" t="s">
        <v>17</v>
      </c>
      <c r="R10" s="59" t="s">
        <v>18</v>
      </c>
      <c r="S10" s="59" t="s">
        <v>19</v>
      </c>
    </row>
    <row r="11" spans="1:19" ht="13.5">
      <c r="A11" s="57"/>
      <c r="B11" s="56" t="s">
        <v>20</v>
      </c>
      <c r="C11" s="55">
        <v>83</v>
      </c>
      <c r="D11" s="55">
        <v>176</v>
      </c>
      <c r="E11" s="55">
        <v>188</v>
      </c>
      <c r="F11" s="55">
        <v>558</v>
      </c>
      <c r="G11" s="55">
        <v>284</v>
      </c>
      <c r="H11" s="55">
        <v>113</v>
      </c>
      <c r="I11" s="55">
        <v>185</v>
      </c>
      <c r="J11" s="55">
        <v>149</v>
      </c>
      <c r="K11" s="55">
        <v>595</v>
      </c>
      <c r="L11" s="55">
        <v>60</v>
      </c>
      <c r="M11" s="55">
        <v>141</v>
      </c>
      <c r="N11" s="55">
        <v>130</v>
      </c>
      <c r="O11" s="55">
        <v>106</v>
      </c>
      <c r="P11" s="55">
        <v>19</v>
      </c>
      <c r="Q11" s="55">
        <v>36</v>
      </c>
      <c r="R11" s="55">
        <v>545</v>
      </c>
      <c r="S11" s="55">
        <f>SUM(C11:R11)</f>
        <v>3368</v>
      </c>
    </row>
    <row r="12" spans="1:19" ht="13.5">
      <c r="A12" s="53">
        <f>A13</f>
        <v>43982</v>
      </c>
      <c r="B12" s="52" t="s">
        <v>21</v>
      </c>
      <c r="C12" s="51">
        <v>91</v>
      </c>
      <c r="D12" s="51">
        <v>233</v>
      </c>
      <c r="E12" s="51">
        <v>246</v>
      </c>
      <c r="F12" s="51">
        <v>734</v>
      </c>
      <c r="G12" s="51">
        <v>316</v>
      </c>
      <c r="H12" s="51">
        <v>146</v>
      </c>
      <c r="I12" s="51">
        <v>247</v>
      </c>
      <c r="J12" s="51">
        <v>173</v>
      </c>
      <c r="K12" s="51">
        <v>729</v>
      </c>
      <c r="L12" s="51">
        <v>73</v>
      </c>
      <c r="M12" s="51">
        <v>164</v>
      </c>
      <c r="N12" s="51">
        <v>145</v>
      </c>
      <c r="O12" s="51">
        <v>104</v>
      </c>
      <c r="P12" s="51">
        <v>12</v>
      </c>
      <c r="Q12" s="51">
        <v>26</v>
      </c>
      <c r="R12" s="51">
        <v>545</v>
      </c>
      <c r="S12" s="51">
        <f>SUM(C12:R12)</f>
        <v>3984</v>
      </c>
    </row>
    <row r="13" spans="1:19" ht="13.5">
      <c r="A13" s="50">
        <f>A7+31</f>
        <v>43982</v>
      </c>
      <c r="B13" s="49" t="s">
        <v>22</v>
      </c>
      <c r="C13" s="48">
        <v>110</v>
      </c>
      <c r="D13" s="48">
        <v>233</v>
      </c>
      <c r="E13" s="48">
        <v>266</v>
      </c>
      <c r="F13" s="48">
        <v>681</v>
      </c>
      <c r="G13" s="48">
        <v>327</v>
      </c>
      <c r="H13" s="48">
        <v>148</v>
      </c>
      <c r="I13" s="48">
        <v>258</v>
      </c>
      <c r="J13" s="48">
        <v>183</v>
      </c>
      <c r="K13" s="48">
        <v>757</v>
      </c>
      <c r="L13" s="48">
        <v>71</v>
      </c>
      <c r="M13" s="48">
        <v>166</v>
      </c>
      <c r="N13" s="48">
        <v>157</v>
      </c>
      <c r="O13" s="48">
        <v>102</v>
      </c>
      <c r="P13" s="48">
        <v>21</v>
      </c>
      <c r="Q13" s="48">
        <v>10</v>
      </c>
      <c r="R13" s="48">
        <v>570</v>
      </c>
      <c r="S13" s="48">
        <f>SUM(C13:R13)</f>
        <v>4060</v>
      </c>
    </row>
    <row r="14" spans="1:19" ht="13.5">
      <c r="A14" s="47"/>
      <c r="B14" s="46" t="s">
        <v>23</v>
      </c>
      <c r="C14" s="45">
        <f aca="true" t="shared" si="1" ref="C14:R14">C12+C13</f>
        <v>201</v>
      </c>
      <c r="D14" s="45">
        <f t="shared" si="1"/>
        <v>466</v>
      </c>
      <c r="E14" s="45">
        <f t="shared" si="1"/>
        <v>512</v>
      </c>
      <c r="F14" s="45">
        <f t="shared" si="1"/>
        <v>1415</v>
      </c>
      <c r="G14" s="45">
        <f t="shared" si="1"/>
        <v>643</v>
      </c>
      <c r="H14" s="45">
        <f t="shared" si="1"/>
        <v>294</v>
      </c>
      <c r="I14" s="45">
        <f t="shared" si="1"/>
        <v>505</v>
      </c>
      <c r="J14" s="45">
        <f t="shared" si="1"/>
        <v>356</v>
      </c>
      <c r="K14" s="45">
        <f t="shared" si="1"/>
        <v>1486</v>
      </c>
      <c r="L14" s="45">
        <f t="shared" si="1"/>
        <v>144</v>
      </c>
      <c r="M14" s="45">
        <f t="shared" si="1"/>
        <v>330</v>
      </c>
      <c r="N14" s="45">
        <f t="shared" si="1"/>
        <v>302</v>
      </c>
      <c r="O14" s="45">
        <f t="shared" si="1"/>
        <v>206</v>
      </c>
      <c r="P14" s="45">
        <f t="shared" si="1"/>
        <v>33</v>
      </c>
      <c r="Q14" s="45">
        <f t="shared" si="1"/>
        <v>36</v>
      </c>
      <c r="R14" s="45">
        <f t="shared" si="1"/>
        <v>1115</v>
      </c>
      <c r="S14" s="45">
        <f>SUM(C14:R14)</f>
        <v>8044</v>
      </c>
    </row>
    <row r="15" ht="13.5">
      <c r="A15" s="54"/>
    </row>
    <row r="16" spans="1:19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11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0</v>
      </c>
      <c r="P16" s="59" t="s">
        <v>16</v>
      </c>
      <c r="Q16" s="59" t="s">
        <v>17</v>
      </c>
      <c r="R16" s="59" t="s">
        <v>18</v>
      </c>
      <c r="S16" s="59" t="s">
        <v>19</v>
      </c>
    </row>
    <row r="17" spans="1:19" ht="13.5">
      <c r="A17" s="57"/>
      <c r="B17" s="56" t="s">
        <v>20</v>
      </c>
      <c r="C17" s="55">
        <v>83</v>
      </c>
      <c r="D17" s="55">
        <v>175</v>
      </c>
      <c r="E17" s="55">
        <v>190</v>
      </c>
      <c r="F17" s="55">
        <v>558</v>
      </c>
      <c r="G17" s="55">
        <v>285</v>
      </c>
      <c r="H17" s="55">
        <v>113</v>
      </c>
      <c r="I17" s="55">
        <v>186</v>
      </c>
      <c r="J17" s="55">
        <v>149</v>
      </c>
      <c r="K17" s="55">
        <v>595</v>
      </c>
      <c r="L17" s="55">
        <v>60</v>
      </c>
      <c r="M17" s="55">
        <v>140</v>
      </c>
      <c r="N17" s="55">
        <v>131</v>
      </c>
      <c r="O17" s="55">
        <v>105</v>
      </c>
      <c r="P17" s="55">
        <v>18</v>
      </c>
      <c r="Q17" s="55">
        <v>36</v>
      </c>
      <c r="R17" s="55">
        <v>547</v>
      </c>
      <c r="S17" s="55">
        <f>SUM(C17:R17)</f>
        <v>3371</v>
      </c>
    </row>
    <row r="18" spans="1:19" ht="13.5">
      <c r="A18" s="53">
        <f>A19</f>
        <v>44012</v>
      </c>
      <c r="B18" s="52" t="s">
        <v>21</v>
      </c>
      <c r="C18" s="51">
        <v>91</v>
      </c>
      <c r="D18" s="51">
        <v>231</v>
      </c>
      <c r="E18" s="51">
        <v>249</v>
      </c>
      <c r="F18" s="51">
        <v>735</v>
      </c>
      <c r="G18" s="51">
        <v>317</v>
      </c>
      <c r="H18" s="51">
        <v>146</v>
      </c>
      <c r="I18" s="51">
        <v>249</v>
      </c>
      <c r="J18" s="51">
        <v>174</v>
      </c>
      <c r="K18" s="51">
        <v>728</v>
      </c>
      <c r="L18" s="51">
        <v>73</v>
      </c>
      <c r="M18" s="51">
        <v>163</v>
      </c>
      <c r="N18" s="51">
        <v>145</v>
      </c>
      <c r="O18" s="51">
        <v>101</v>
      </c>
      <c r="P18" s="51">
        <v>12</v>
      </c>
      <c r="Q18" s="51">
        <v>26</v>
      </c>
      <c r="R18" s="51">
        <v>547</v>
      </c>
      <c r="S18" s="51">
        <f>SUM(C18:R18)</f>
        <v>3987</v>
      </c>
    </row>
    <row r="19" spans="1:19" ht="13.5">
      <c r="A19" s="50">
        <f>A13+30</f>
        <v>44012</v>
      </c>
      <c r="B19" s="49" t="s">
        <v>22</v>
      </c>
      <c r="C19" s="48">
        <v>110</v>
      </c>
      <c r="D19" s="48">
        <v>233</v>
      </c>
      <c r="E19" s="48">
        <v>268</v>
      </c>
      <c r="F19" s="48">
        <v>675</v>
      </c>
      <c r="G19" s="48">
        <v>327</v>
      </c>
      <c r="H19" s="48">
        <v>148</v>
      </c>
      <c r="I19" s="48">
        <v>258</v>
      </c>
      <c r="J19" s="48">
        <v>184</v>
      </c>
      <c r="K19" s="48">
        <v>752</v>
      </c>
      <c r="L19" s="48">
        <v>71</v>
      </c>
      <c r="M19" s="48">
        <v>165</v>
      </c>
      <c r="N19" s="48">
        <v>158</v>
      </c>
      <c r="O19" s="48">
        <v>103</v>
      </c>
      <c r="P19" s="48">
        <v>20</v>
      </c>
      <c r="Q19" s="48">
        <v>10</v>
      </c>
      <c r="R19" s="48">
        <v>572</v>
      </c>
      <c r="S19" s="48">
        <f>SUM(C19:R19)</f>
        <v>4054</v>
      </c>
    </row>
    <row r="20" spans="1:19" ht="13.5">
      <c r="A20" s="47"/>
      <c r="B20" s="46" t="s">
        <v>23</v>
      </c>
      <c r="C20" s="45">
        <f aca="true" t="shared" si="2" ref="C20:R20">C18+C19</f>
        <v>201</v>
      </c>
      <c r="D20" s="45">
        <f t="shared" si="2"/>
        <v>464</v>
      </c>
      <c r="E20" s="45">
        <f t="shared" si="2"/>
        <v>517</v>
      </c>
      <c r="F20" s="45">
        <f t="shared" si="2"/>
        <v>1410</v>
      </c>
      <c r="G20" s="45">
        <f t="shared" si="2"/>
        <v>644</v>
      </c>
      <c r="H20" s="45">
        <f t="shared" si="2"/>
        <v>294</v>
      </c>
      <c r="I20" s="45">
        <f t="shared" si="2"/>
        <v>507</v>
      </c>
      <c r="J20" s="45">
        <f t="shared" si="2"/>
        <v>358</v>
      </c>
      <c r="K20" s="45">
        <f t="shared" si="2"/>
        <v>1480</v>
      </c>
      <c r="L20" s="45">
        <f t="shared" si="2"/>
        <v>144</v>
      </c>
      <c r="M20" s="45">
        <f t="shared" si="2"/>
        <v>328</v>
      </c>
      <c r="N20" s="45">
        <f t="shared" si="2"/>
        <v>303</v>
      </c>
      <c r="O20" s="45">
        <f t="shared" si="2"/>
        <v>204</v>
      </c>
      <c r="P20" s="45">
        <f t="shared" si="2"/>
        <v>32</v>
      </c>
      <c r="Q20" s="45">
        <f t="shared" si="2"/>
        <v>36</v>
      </c>
      <c r="R20" s="45">
        <f t="shared" si="2"/>
        <v>1119</v>
      </c>
      <c r="S20" s="45">
        <f>SUM(C20:R20)</f>
        <v>8041</v>
      </c>
    </row>
    <row r="21" ht="13.5">
      <c r="A21" s="54"/>
    </row>
    <row r="22" spans="1:19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11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0</v>
      </c>
      <c r="P22" s="59" t="s">
        <v>16</v>
      </c>
      <c r="Q22" s="59" t="s">
        <v>17</v>
      </c>
      <c r="R22" s="59" t="s">
        <v>18</v>
      </c>
      <c r="S22" s="59" t="s">
        <v>19</v>
      </c>
    </row>
    <row r="23" spans="1:19" ht="13.5">
      <c r="A23" s="57"/>
      <c r="B23" s="56" t="s">
        <v>20</v>
      </c>
      <c r="C23" s="55">
        <v>83</v>
      </c>
      <c r="D23" s="55">
        <v>175</v>
      </c>
      <c r="E23" s="55">
        <v>189</v>
      </c>
      <c r="F23" s="55">
        <v>559</v>
      </c>
      <c r="G23" s="55">
        <v>285</v>
      </c>
      <c r="H23" s="55">
        <v>113</v>
      </c>
      <c r="I23" s="55">
        <v>185</v>
      </c>
      <c r="J23" s="55">
        <v>151</v>
      </c>
      <c r="K23" s="55">
        <v>596</v>
      </c>
      <c r="L23" s="55">
        <v>61</v>
      </c>
      <c r="M23" s="55">
        <v>140</v>
      </c>
      <c r="N23" s="55">
        <v>130</v>
      </c>
      <c r="O23" s="55">
        <v>105</v>
      </c>
      <c r="P23" s="55">
        <v>18</v>
      </c>
      <c r="Q23" s="55">
        <v>35</v>
      </c>
      <c r="R23" s="55">
        <v>548</v>
      </c>
      <c r="S23" s="55">
        <f>SUM(C23:R23)</f>
        <v>3373</v>
      </c>
    </row>
    <row r="24" spans="1:19" ht="13.5">
      <c r="A24" s="53">
        <f>A25</f>
        <v>44043</v>
      </c>
      <c r="B24" s="52" t="s">
        <v>21</v>
      </c>
      <c r="C24" s="51">
        <v>91</v>
      </c>
      <c r="D24" s="51">
        <v>230</v>
      </c>
      <c r="E24" s="51">
        <v>249</v>
      </c>
      <c r="F24" s="51">
        <v>735</v>
      </c>
      <c r="G24" s="51">
        <v>318</v>
      </c>
      <c r="H24" s="51">
        <v>146</v>
      </c>
      <c r="I24" s="51">
        <v>248</v>
      </c>
      <c r="J24" s="51">
        <v>178</v>
      </c>
      <c r="K24" s="51">
        <v>723</v>
      </c>
      <c r="L24" s="51">
        <v>73</v>
      </c>
      <c r="M24" s="51">
        <v>163</v>
      </c>
      <c r="N24" s="51">
        <v>144</v>
      </c>
      <c r="O24" s="51">
        <v>100</v>
      </c>
      <c r="P24" s="51">
        <v>13</v>
      </c>
      <c r="Q24" s="51">
        <v>25</v>
      </c>
      <c r="R24" s="51">
        <v>549</v>
      </c>
      <c r="S24" s="51">
        <f>SUM(C24:R24)</f>
        <v>3985</v>
      </c>
    </row>
    <row r="25" spans="1:19" ht="13.5">
      <c r="A25" s="50">
        <f>A19+31</f>
        <v>44043</v>
      </c>
      <c r="B25" s="49" t="s">
        <v>22</v>
      </c>
      <c r="C25" s="48">
        <v>110</v>
      </c>
      <c r="D25" s="48">
        <v>233</v>
      </c>
      <c r="E25" s="48">
        <v>268</v>
      </c>
      <c r="F25" s="48">
        <v>675</v>
      </c>
      <c r="G25" s="48">
        <v>327</v>
      </c>
      <c r="H25" s="48">
        <v>147</v>
      </c>
      <c r="I25" s="48">
        <v>258</v>
      </c>
      <c r="J25" s="48">
        <v>187</v>
      </c>
      <c r="K25" s="48">
        <v>751</v>
      </c>
      <c r="L25" s="48">
        <v>71</v>
      </c>
      <c r="M25" s="48">
        <v>165</v>
      </c>
      <c r="N25" s="48">
        <v>157</v>
      </c>
      <c r="O25" s="48">
        <v>107</v>
      </c>
      <c r="P25" s="48">
        <v>21</v>
      </c>
      <c r="Q25" s="48">
        <v>10</v>
      </c>
      <c r="R25" s="48">
        <v>575</v>
      </c>
      <c r="S25" s="48">
        <f>SUM(C25:R25)</f>
        <v>4062</v>
      </c>
    </row>
    <row r="26" spans="1:19" ht="13.5">
      <c r="A26" s="47"/>
      <c r="B26" s="46" t="s">
        <v>23</v>
      </c>
      <c r="C26" s="45">
        <f aca="true" t="shared" si="3" ref="C26:R26">C24+C25</f>
        <v>201</v>
      </c>
      <c r="D26" s="45">
        <f t="shared" si="3"/>
        <v>463</v>
      </c>
      <c r="E26" s="45">
        <f t="shared" si="3"/>
        <v>517</v>
      </c>
      <c r="F26" s="45">
        <f t="shared" si="3"/>
        <v>1410</v>
      </c>
      <c r="G26" s="45">
        <f t="shared" si="3"/>
        <v>645</v>
      </c>
      <c r="H26" s="45">
        <f t="shared" si="3"/>
        <v>293</v>
      </c>
      <c r="I26" s="45">
        <f t="shared" si="3"/>
        <v>506</v>
      </c>
      <c r="J26" s="45">
        <f t="shared" si="3"/>
        <v>365</v>
      </c>
      <c r="K26" s="45">
        <f t="shared" si="3"/>
        <v>1474</v>
      </c>
      <c r="L26" s="45">
        <f t="shared" si="3"/>
        <v>144</v>
      </c>
      <c r="M26" s="45">
        <f t="shared" si="3"/>
        <v>328</v>
      </c>
      <c r="N26" s="45">
        <f t="shared" si="3"/>
        <v>301</v>
      </c>
      <c r="O26" s="45">
        <f t="shared" si="3"/>
        <v>207</v>
      </c>
      <c r="P26" s="45">
        <f t="shared" si="3"/>
        <v>34</v>
      </c>
      <c r="Q26" s="45">
        <f t="shared" si="3"/>
        <v>35</v>
      </c>
      <c r="R26" s="45">
        <f t="shared" si="3"/>
        <v>1124</v>
      </c>
      <c r="S26" s="45">
        <f>SUM(C26:R26)</f>
        <v>8047</v>
      </c>
    </row>
    <row r="27" ht="13.5">
      <c r="A27" s="54"/>
    </row>
    <row r="28" spans="1:19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11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0</v>
      </c>
      <c r="P28" s="59" t="s">
        <v>16</v>
      </c>
      <c r="Q28" s="59" t="s">
        <v>17</v>
      </c>
      <c r="R28" s="59" t="s">
        <v>18</v>
      </c>
      <c r="S28" s="59" t="s">
        <v>19</v>
      </c>
    </row>
    <row r="29" spans="1:19" ht="13.5">
      <c r="A29" s="57"/>
      <c r="B29" s="56" t="s">
        <v>20</v>
      </c>
      <c r="C29" s="55">
        <v>83</v>
      </c>
      <c r="D29" s="55">
        <v>177</v>
      </c>
      <c r="E29" s="55">
        <v>189</v>
      </c>
      <c r="F29" s="55">
        <v>557</v>
      </c>
      <c r="G29" s="55">
        <v>288</v>
      </c>
      <c r="H29" s="55">
        <v>113</v>
      </c>
      <c r="I29" s="55">
        <v>186</v>
      </c>
      <c r="J29" s="55">
        <v>151</v>
      </c>
      <c r="K29" s="55">
        <v>600</v>
      </c>
      <c r="L29" s="55">
        <v>61</v>
      </c>
      <c r="M29" s="55">
        <v>141</v>
      </c>
      <c r="N29" s="55">
        <v>127</v>
      </c>
      <c r="O29" s="55">
        <v>102</v>
      </c>
      <c r="P29" s="55">
        <v>18</v>
      </c>
      <c r="Q29" s="55">
        <v>35</v>
      </c>
      <c r="R29" s="55">
        <v>548</v>
      </c>
      <c r="S29" s="55">
        <f>SUM(C29:R29)</f>
        <v>3376</v>
      </c>
    </row>
    <row r="30" spans="1:19" ht="13.5">
      <c r="A30" s="53">
        <f>A31</f>
        <v>44074</v>
      </c>
      <c r="B30" s="52" t="s">
        <v>21</v>
      </c>
      <c r="C30" s="51">
        <v>91</v>
      </c>
      <c r="D30" s="51">
        <v>229</v>
      </c>
      <c r="E30" s="51">
        <v>248</v>
      </c>
      <c r="F30" s="51">
        <v>733</v>
      </c>
      <c r="G30" s="51">
        <v>320</v>
      </c>
      <c r="H30" s="51">
        <v>145</v>
      </c>
      <c r="I30" s="51">
        <v>248</v>
      </c>
      <c r="J30" s="51">
        <v>177</v>
      </c>
      <c r="K30" s="51">
        <v>723</v>
      </c>
      <c r="L30" s="51">
        <v>73</v>
      </c>
      <c r="M30" s="51">
        <v>164</v>
      </c>
      <c r="N30" s="51">
        <v>140</v>
      </c>
      <c r="O30" s="51">
        <v>98</v>
      </c>
      <c r="P30" s="51">
        <v>13</v>
      </c>
      <c r="Q30" s="51">
        <v>25</v>
      </c>
      <c r="R30" s="51">
        <v>550</v>
      </c>
      <c r="S30" s="51">
        <f>SUM(C30:R30)</f>
        <v>3977</v>
      </c>
    </row>
    <row r="31" spans="1:19" ht="13.5">
      <c r="A31" s="50">
        <f>A25+31</f>
        <v>44074</v>
      </c>
      <c r="B31" s="49" t="s">
        <v>22</v>
      </c>
      <c r="C31" s="48">
        <v>110</v>
      </c>
      <c r="D31" s="48">
        <v>233</v>
      </c>
      <c r="E31" s="48">
        <v>268</v>
      </c>
      <c r="F31" s="48">
        <v>673</v>
      </c>
      <c r="G31" s="48">
        <v>326</v>
      </c>
      <c r="H31" s="48">
        <v>146</v>
      </c>
      <c r="I31" s="48">
        <v>259</v>
      </c>
      <c r="J31" s="48">
        <v>187</v>
      </c>
      <c r="K31" s="48">
        <v>751</v>
      </c>
      <c r="L31" s="48">
        <v>71</v>
      </c>
      <c r="M31" s="48">
        <v>165</v>
      </c>
      <c r="N31" s="48">
        <v>157</v>
      </c>
      <c r="O31" s="48">
        <v>105</v>
      </c>
      <c r="P31" s="48">
        <v>21</v>
      </c>
      <c r="Q31" s="48">
        <v>10</v>
      </c>
      <c r="R31" s="48">
        <v>577</v>
      </c>
      <c r="S31" s="48">
        <f>SUM(C31:R31)</f>
        <v>4059</v>
      </c>
    </row>
    <row r="32" spans="1:19" ht="13.5">
      <c r="A32" s="47"/>
      <c r="B32" s="46" t="s">
        <v>23</v>
      </c>
      <c r="C32" s="45">
        <f aca="true" t="shared" si="4" ref="C32:R32">C30+C31</f>
        <v>201</v>
      </c>
      <c r="D32" s="45">
        <f t="shared" si="4"/>
        <v>462</v>
      </c>
      <c r="E32" s="45">
        <f t="shared" si="4"/>
        <v>516</v>
      </c>
      <c r="F32" s="45">
        <f t="shared" si="4"/>
        <v>1406</v>
      </c>
      <c r="G32" s="45">
        <f t="shared" si="4"/>
        <v>646</v>
      </c>
      <c r="H32" s="45">
        <f t="shared" si="4"/>
        <v>291</v>
      </c>
      <c r="I32" s="45">
        <f t="shared" si="4"/>
        <v>507</v>
      </c>
      <c r="J32" s="45">
        <f t="shared" si="4"/>
        <v>364</v>
      </c>
      <c r="K32" s="45">
        <f t="shared" si="4"/>
        <v>1474</v>
      </c>
      <c r="L32" s="45">
        <f t="shared" si="4"/>
        <v>144</v>
      </c>
      <c r="M32" s="45">
        <f t="shared" si="4"/>
        <v>329</v>
      </c>
      <c r="N32" s="45">
        <f t="shared" si="4"/>
        <v>297</v>
      </c>
      <c r="O32" s="45">
        <f t="shared" si="4"/>
        <v>203</v>
      </c>
      <c r="P32" s="45">
        <f t="shared" si="4"/>
        <v>34</v>
      </c>
      <c r="Q32" s="45">
        <f t="shared" si="4"/>
        <v>35</v>
      </c>
      <c r="R32" s="45">
        <f t="shared" si="4"/>
        <v>1127</v>
      </c>
      <c r="S32" s="45">
        <f>SUM(C32:R32)</f>
        <v>8036</v>
      </c>
    </row>
    <row r="33" ht="13.5">
      <c r="A33" s="54"/>
    </row>
    <row r="34" spans="1:19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11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0</v>
      </c>
      <c r="P34" s="59" t="s">
        <v>16</v>
      </c>
      <c r="Q34" s="59" t="s">
        <v>17</v>
      </c>
      <c r="R34" s="59" t="s">
        <v>18</v>
      </c>
      <c r="S34" s="59" t="s">
        <v>19</v>
      </c>
    </row>
    <row r="35" spans="1:19" ht="13.5">
      <c r="A35" s="57"/>
      <c r="B35" s="56" t="s">
        <v>20</v>
      </c>
      <c r="C35" s="55">
        <v>83</v>
      </c>
      <c r="D35" s="55">
        <v>177</v>
      </c>
      <c r="E35" s="55">
        <v>191</v>
      </c>
      <c r="F35" s="55">
        <v>556</v>
      </c>
      <c r="G35" s="55">
        <v>289</v>
      </c>
      <c r="H35" s="55">
        <v>114</v>
      </c>
      <c r="I35" s="55">
        <v>186</v>
      </c>
      <c r="J35" s="55">
        <v>152</v>
      </c>
      <c r="K35" s="55">
        <v>598</v>
      </c>
      <c r="L35" s="55">
        <v>61</v>
      </c>
      <c r="M35" s="55">
        <v>141</v>
      </c>
      <c r="N35" s="55">
        <v>130</v>
      </c>
      <c r="O35" s="55">
        <v>101</v>
      </c>
      <c r="P35" s="55">
        <v>18</v>
      </c>
      <c r="Q35" s="55">
        <v>35</v>
      </c>
      <c r="R35" s="55">
        <v>552</v>
      </c>
      <c r="S35" s="55">
        <f>SUM(C35:R35)</f>
        <v>3384</v>
      </c>
    </row>
    <row r="36" spans="1:19" ht="13.5">
      <c r="A36" s="53">
        <f>A30</f>
        <v>44074</v>
      </c>
      <c r="B36" s="52" t="s">
        <v>21</v>
      </c>
      <c r="C36" s="51">
        <v>91</v>
      </c>
      <c r="D36" s="51">
        <v>228</v>
      </c>
      <c r="E36" s="51">
        <v>249</v>
      </c>
      <c r="F36" s="51">
        <v>731</v>
      </c>
      <c r="G36" s="51">
        <v>322</v>
      </c>
      <c r="H36" s="51">
        <v>145</v>
      </c>
      <c r="I36" s="51">
        <v>249</v>
      </c>
      <c r="J36" s="51">
        <v>179</v>
      </c>
      <c r="K36" s="51">
        <v>720</v>
      </c>
      <c r="L36" s="51">
        <v>73</v>
      </c>
      <c r="M36" s="51">
        <v>163</v>
      </c>
      <c r="N36" s="51">
        <v>141</v>
      </c>
      <c r="O36" s="51">
        <v>97</v>
      </c>
      <c r="P36" s="51">
        <v>13</v>
      </c>
      <c r="Q36" s="51">
        <v>25</v>
      </c>
      <c r="R36" s="51">
        <v>558</v>
      </c>
      <c r="S36" s="51">
        <f>SUM(C36:R36)</f>
        <v>3984</v>
      </c>
    </row>
    <row r="37" spans="1:19" ht="13.5">
      <c r="A37" s="50">
        <f>A31+30</f>
        <v>44104</v>
      </c>
      <c r="B37" s="49" t="s">
        <v>22</v>
      </c>
      <c r="C37" s="48">
        <v>110</v>
      </c>
      <c r="D37" s="48">
        <v>233</v>
      </c>
      <c r="E37" s="48">
        <v>268</v>
      </c>
      <c r="F37" s="48">
        <v>676</v>
      </c>
      <c r="G37" s="48">
        <v>327</v>
      </c>
      <c r="H37" s="48">
        <v>147</v>
      </c>
      <c r="I37" s="48">
        <v>259</v>
      </c>
      <c r="J37" s="48">
        <v>188</v>
      </c>
      <c r="K37" s="48">
        <v>751</v>
      </c>
      <c r="L37" s="48">
        <v>71</v>
      </c>
      <c r="M37" s="48">
        <v>164</v>
      </c>
      <c r="N37" s="48">
        <v>160</v>
      </c>
      <c r="O37" s="48">
        <v>105</v>
      </c>
      <c r="P37" s="48">
        <v>21</v>
      </c>
      <c r="Q37" s="48">
        <v>10</v>
      </c>
      <c r="R37" s="48">
        <v>579</v>
      </c>
      <c r="S37" s="48">
        <f>SUM(C37:R37)</f>
        <v>4069</v>
      </c>
    </row>
    <row r="38" spans="1:19" ht="13.5">
      <c r="A38" s="47"/>
      <c r="B38" s="46" t="s">
        <v>23</v>
      </c>
      <c r="C38" s="45">
        <f aca="true" t="shared" si="5" ref="C38:R38">C36+C37</f>
        <v>201</v>
      </c>
      <c r="D38" s="45">
        <f t="shared" si="5"/>
        <v>461</v>
      </c>
      <c r="E38" s="45">
        <f t="shared" si="5"/>
        <v>517</v>
      </c>
      <c r="F38" s="45">
        <f t="shared" si="5"/>
        <v>1407</v>
      </c>
      <c r="G38" s="45">
        <f t="shared" si="5"/>
        <v>649</v>
      </c>
      <c r="H38" s="45">
        <f t="shared" si="5"/>
        <v>292</v>
      </c>
      <c r="I38" s="45">
        <f t="shared" si="5"/>
        <v>508</v>
      </c>
      <c r="J38" s="45">
        <f t="shared" si="5"/>
        <v>367</v>
      </c>
      <c r="K38" s="45">
        <f t="shared" si="5"/>
        <v>1471</v>
      </c>
      <c r="L38" s="45">
        <f t="shared" si="5"/>
        <v>144</v>
      </c>
      <c r="M38" s="45">
        <f t="shared" si="5"/>
        <v>327</v>
      </c>
      <c r="N38" s="45">
        <f t="shared" si="5"/>
        <v>301</v>
      </c>
      <c r="O38" s="45">
        <f t="shared" si="5"/>
        <v>202</v>
      </c>
      <c r="P38" s="45">
        <f t="shared" si="5"/>
        <v>34</v>
      </c>
      <c r="Q38" s="45">
        <f t="shared" si="5"/>
        <v>35</v>
      </c>
      <c r="R38" s="45">
        <f t="shared" si="5"/>
        <v>1137</v>
      </c>
      <c r="S38" s="45">
        <f>SUM(C38:R38)</f>
        <v>8053</v>
      </c>
    </row>
    <row r="39" ht="13.5">
      <c r="A39" s="54"/>
    </row>
    <row r="40" spans="1:19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11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0</v>
      </c>
      <c r="P40" s="59" t="s">
        <v>16</v>
      </c>
      <c r="Q40" s="59" t="s">
        <v>17</v>
      </c>
      <c r="R40" s="59" t="s">
        <v>18</v>
      </c>
      <c r="S40" s="59" t="s">
        <v>19</v>
      </c>
    </row>
    <row r="41" spans="1:19" ht="13.5">
      <c r="A41" s="57"/>
      <c r="B41" s="56" t="s">
        <v>20</v>
      </c>
      <c r="C41" s="55">
        <v>83</v>
      </c>
      <c r="D41" s="55">
        <v>177</v>
      </c>
      <c r="E41" s="55">
        <v>192</v>
      </c>
      <c r="F41" s="55">
        <v>555</v>
      </c>
      <c r="G41" s="55">
        <v>287</v>
      </c>
      <c r="H41" s="55">
        <v>115</v>
      </c>
      <c r="I41" s="55">
        <v>186</v>
      </c>
      <c r="J41" s="55">
        <v>151</v>
      </c>
      <c r="K41" s="55">
        <v>586</v>
      </c>
      <c r="L41" s="55">
        <v>61</v>
      </c>
      <c r="M41" s="55">
        <v>144</v>
      </c>
      <c r="N41" s="55">
        <v>128</v>
      </c>
      <c r="O41" s="55">
        <v>100</v>
      </c>
      <c r="P41" s="55">
        <v>18</v>
      </c>
      <c r="Q41" s="55">
        <v>35</v>
      </c>
      <c r="R41" s="55">
        <v>553</v>
      </c>
      <c r="S41" s="55">
        <f>SUM(C41:R41)</f>
        <v>3371</v>
      </c>
    </row>
    <row r="42" spans="1:19" ht="13.5">
      <c r="A42" s="53">
        <f>A36</f>
        <v>44074</v>
      </c>
      <c r="B42" s="52" t="s">
        <v>21</v>
      </c>
      <c r="C42" s="51">
        <v>92</v>
      </c>
      <c r="D42" s="51">
        <v>227</v>
      </c>
      <c r="E42" s="51">
        <v>248</v>
      </c>
      <c r="F42" s="51">
        <v>729</v>
      </c>
      <c r="G42" s="51">
        <v>318</v>
      </c>
      <c r="H42" s="51">
        <v>145</v>
      </c>
      <c r="I42" s="51">
        <v>249</v>
      </c>
      <c r="J42" s="51">
        <v>179</v>
      </c>
      <c r="K42" s="51">
        <v>709</v>
      </c>
      <c r="L42" s="51">
        <v>73</v>
      </c>
      <c r="M42" s="51">
        <v>166</v>
      </c>
      <c r="N42" s="51">
        <v>139</v>
      </c>
      <c r="O42" s="51">
        <v>97</v>
      </c>
      <c r="P42" s="51">
        <v>13</v>
      </c>
      <c r="Q42" s="51">
        <v>25</v>
      </c>
      <c r="R42" s="51">
        <v>557</v>
      </c>
      <c r="S42" s="51">
        <f>SUM(C42:R42)</f>
        <v>3966</v>
      </c>
    </row>
    <row r="43" spans="1:19" ht="13.5">
      <c r="A43" s="50">
        <f>A37+31</f>
        <v>44135</v>
      </c>
      <c r="B43" s="49" t="s">
        <v>22</v>
      </c>
      <c r="C43" s="48">
        <v>110</v>
      </c>
      <c r="D43" s="48">
        <v>233</v>
      </c>
      <c r="E43" s="48">
        <v>269</v>
      </c>
      <c r="F43" s="48">
        <v>675</v>
      </c>
      <c r="G43" s="48">
        <v>325</v>
      </c>
      <c r="H43" s="48">
        <v>147</v>
      </c>
      <c r="I43" s="48">
        <v>259</v>
      </c>
      <c r="J43" s="48">
        <v>187</v>
      </c>
      <c r="K43" s="48">
        <v>746</v>
      </c>
      <c r="L43" s="48">
        <v>71</v>
      </c>
      <c r="M43" s="48">
        <v>167</v>
      </c>
      <c r="N43" s="48">
        <v>160</v>
      </c>
      <c r="O43" s="48">
        <v>104</v>
      </c>
      <c r="P43" s="48">
        <v>21</v>
      </c>
      <c r="Q43" s="48">
        <v>10</v>
      </c>
      <c r="R43" s="48">
        <v>583</v>
      </c>
      <c r="S43" s="48">
        <f>SUM(C43:R43)</f>
        <v>4067</v>
      </c>
    </row>
    <row r="44" spans="1:19" ht="13.5">
      <c r="A44" s="47"/>
      <c r="B44" s="46" t="s">
        <v>23</v>
      </c>
      <c r="C44" s="45">
        <f aca="true" t="shared" si="6" ref="C44:R44">C42+C43</f>
        <v>202</v>
      </c>
      <c r="D44" s="45">
        <f t="shared" si="6"/>
        <v>460</v>
      </c>
      <c r="E44" s="45">
        <f t="shared" si="6"/>
        <v>517</v>
      </c>
      <c r="F44" s="45">
        <f t="shared" si="6"/>
        <v>1404</v>
      </c>
      <c r="G44" s="45">
        <f t="shared" si="6"/>
        <v>643</v>
      </c>
      <c r="H44" s="45">
        <f t="shared" si="6"/>
        <v>292</v>
      </c>
      <c r="I44" s="45">
        <f t="shared" si="6"/>
        <v>508</v>
      </c>
      <c r="J44" s="45">
        <f t="shared" si="6"/>
        <v>366</v>
      </c>
      <c r="K44" s="45">
        <f t="shared" si="6"/>
        <v>1455</v>
      </c>
      <c r="L44" s="45">
        <f t="shared" si="6"/>
        <v>144</v>
      </c>
      <c r="M44" s="45">
        <f t="shared" si="6"/>
        <v>333</v>
      </c>
      <c r="N44" s="45">
        <f t="shared" si="6"/>
        <v>299</v>
      </c>
      <c r="O44" s="45">
        <f t="shared" si="6"/>
        <v>201</v>
      </c>
      <c r="P44" s="45">
        <f t="shared" si="6"/>
        <v>34</v>
      </c>
      <c r="Q44" s="45">
        <f t="shared" si="6"/>
        <v>35</v>
      </c>
      <c r="R44" s="45">
        <f t="shared" si="6"/>
        <v>1140</v>
      </c>
      <c r="S44" s="45">
        <f>SUM(C44:R44)</f>
        <v>8033</v>
      </c>
    </row>
    <row r="45" ht="13.5">
      <c r="A45" s="54"/>
    </row>
    <row r="46" spans="1:19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11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0</v>
      </c>
      <c r="P46" s="59" t="s">
        <v>16</v>
      </c>
      <c r="Q46" s="59" t="s">
        <v>17</v>
      </c>
      <c r="R46" s="59" t="s">
        <v>18</v>
      </c>
      <c r="S46" s="59" t="s">
        <v>19</v>
      </c>
    </row>
    <row r="47" spans="1:19" ht="13.5">
      <c r="A47" s="57"/>
      <c r="B47" s="56" t="s">
        <v>20</v>
      </c>
      <c r="C47" s="55">
        <v>83</v>
      </c>
      <c r="D47" s="55">
        <v>178</v>
      </c>
      <c r="E47" s="55">
        <v>192</v>
      </c>
      <c r="F47" s="55">
        <v>556</v>
      </c>
      <c r="G47" s="55">
        <v>288</v>
      </c>
      <c r="H47" s="55">
        <v>114</v>
      </c>
      <c r="I47" s="55">
        <v>184</v>
      </c>
      <c r="J47" s="55">
        <v>150</v>
      </c>
      <c r="K47" s="55">
        <v>583</v>
      </c>
      <c r="L47" s="55">
        <v>62</v>
      </c>
      <c r="M47" s="55">
        <v>144</v>
      </c>
      <c r="N47" s="55">
        <v>128</v>
      </c>
      <c r="O47" s="55">
        <v>99</v>
      </c>
      <c r="P47" s="55">
        <v>18</v>
      </c>
      <c r="Q47" s="55">
        <v>35</v>
      </c>
      <c r="R47" s="55">
        <v>555</v>
      </c>
      <c r="S47" s="55">
        <f>SUM(C47:R47)</f>
        <v>3369</v>
      </c>
    </row>
    <row r="48" spans="1:19" ht="13.5">
      <c r="A48" s="53">
        <f>A42</f>
        <v>44074</v>
      </c>
      <c r="B48" s="52" t="s">
        <v>21</v>
      </c>
      <c r="C48" s="51">
        <v>92</v>
      </c>
      <c r="D48" s="51">
        <v>225</v>
      </c>
      <c r="E48" s="51">
        <v>248</v>
      </c>
      <c r="F48" s="51">
        <v>732</v>
      </c>
      <c r="G48" s="51">
        <v>317</v>
      </c>
      <c r="H48" s="51">
        <v>144</v>
      </c>
      <c r="I48" s="51">
        <v>249</v>
      </c>
      <c r="J48" s="51">
        <v>176</v>
      </c>
      <c r="K48" s="51">
        <v>703</v>
      </c>
      <c r="L48" s="51">
        <v>74</v>
      </c>
      <c r="M48" s="51">
        <v>166</v>
      </c>
      <c r="N48" s="51">
        <v>140</v>
      </c>
      <c r="O48" s="51">
        <v>96</v>
      </c>
      <c r="P48" s="51">
        <v>13</v>
      </c>
      <c r="Q48" s="51">
        <v>25</v>
      </c>
      <c r="R48" s="51">
        <v>561</v>
      </c>
      <c r="S48" s="51">
        <f>SUM(C48:R48)</f>
        <v>3961</v>
      </c>
    </row>
    <row r="49" spans="1:19" ht="13.5">
      <c r="A49" s="50">
        <f>A43+30</f>
        <v>44165</v>
      </c>
      <c r="B49" s="49" t="s">
        <v>22</v>
      </c>
      <c r="C49" s="48">
        <v>110</v>
      </c>
      <c r="D49" s="48">
        <v>232</v>
      </c>
      <c r="E49" s="48">
        <v>268</v>
      </c>
      <c r="F49" s="48">
        <v>677</v>
      </c>
      <c r="G49" s="48">
        <v>327</v>
      </c>
      <c r="H49" s="48">
        <v>146</v>
      </c>
      <c r="I49" s="48">
        <v>257</v>
      </c>
      <c r="J49" s="48">
        <v>186</v>
      </c>
      <c r="K49" s="48">
        <v>744</v>
      </c>
      <c r="L49" s="48">
        <v>72</v>
      </c>
      <c r="M49" s="48">
        <v>167</v>
      </c>
      <c r="N49" s="48">
        <v>160</v>
      </c>
      <c r="O49" s="48">
        <v>100</v>
      </c>
      <c r="P49" s="48">
        <v>21</v>
      </c>
      <c r="Q49" s="48">
        <v>10</v>
      </c>
      <c r="R49" s="48">
        <v>582</v>
      </c>
      <c r="S49" s="48">
        <f>SUM(C49:R49)</f>
        <v>4059</v>
      </c>
    </row>
    <row r="50" spans="1:19" ht="13.5">
      <c r="A50" s="47"/>
      <c r="B50" s="46" t="s">
        <v>23</v>
      </c>
      <c r="C50" s="45">
        <f aca="true" t="shared" si="7" ref="C50:R50">C48+C49</f>
        <v>202</v>
      </c>
      <c r="D50" s="45">
        <f t="shared" si="7"/>
        <v>457</v>
      </c>
      <c r="E50" s="45">
        <f t="shared" si="7"/>
        <v>516</v>
      </c>
      <c r="F50" s="45">
        <f t="shared" si="7"/>
        <v>1409</v>
      </c>
      <c r="G50" s="45">
        <f t="shared" si="7"/>
        <v>644</v>
      </c>
      <c r="H50" s="45">
        <f t="shared" si="7"/>
        <v>290</v>
      </c>
      <c r="I50" s="45">
        <f t="shared" si="7"/>
        <v>506</v>
      </c>
      <c r="J50" s="45">
        <f t="shared" si="7"/>
        <v>362</v>
      </c>
      <c r="K50" s="45">
        <f t="shared" si="7"/>
        <v>1447</v>
      </c>
      <c r="L50" s="45">
        <f t="shared" si="7"/>
        <v>146</v>
      </c>
      <c r="M50" s="45">
        <f t="shared" si="7"/>
        <v>333</v>
      </c>
      <c r="N50" s="45">
        <f t="shared" si="7"/>
        <v>300</v>
      </c>
      <c r="O50" s="45">
        <f t="shared" si="7"/>
        <v>196</v>
      </c>
      <c r="P50" s="45">
        <f t="shared" si="7"/>
        <v>34</v>
      </c>
      <c r="Q50" s="45">
        <f t="shared" si="7"/>
        <v>35</v>
      </c>
      <c r="R50" s="45">
        <f t="shared" si="7"/>
        <v>1143</v>
      </c>
      <c r="S50" s="45">
        <f>SUM(C50:R50)</f>
        <v>8020</v>
      </c>
    </row>
    <row r="51" ht="13.5">
      <c r="A51" s="54"/>
    </row>
    <row r="52" spans="1:19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11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0</v>
      </c>
      <c r="P52" s="59" t="s">
        <v>16</v>
      </c>
      <c r="Q52" s="59" t="s">
        <v>17</v>
      </c>
      <c r="R52" s="59" t="s">
        <v>18</v>
      </c>
      <c r="S52" s="59" t="s">
        <v>19</v>
      </c>
    </row>
    <row r="53" spans="1:19" ht="13.5">
      <c r="A53" s="57"/>
      <c r="B53" s="56" t="s">
        <v>20</v>
      </c>
      <c r="C53" s="55">
        <v>83</v>
      </c>
      <c r="D53" s="55">
        <v>183</v>
      </c>
      <c r="E53" s="55">
        <v>192</v>
      </c>
      <c r="F53" s="55">
        <v>554</v>
      </c>
      <c r="G53" s="55">
        <v>288</v>
      </c>
      <c r="H53" s="55">
        <v>114</v>
      </c>
      <c r="I53" s="55">
        <v>184</v>
      </c>
      <c r="J53" s="55">
        <v>147</v>
      </c>
      <c r="K53" s="55">
        <v>583</v>
      </c>
      <c r="L53" s="55">
        <v>62</v>
      </c>
      <c r="M53" s="55">
        <v>147</v>
      </c>
      <c r="N53" s="55">
        <v>131</v>
      </c>
      <c r="O53" s="55">
        <v>101</v>
      </c>
      <c r="P53" s="55">
        <v>18</v>
      </c>
      <c r="Q53" s="55">
        <v>35</v>
      </c>
      <c r="R53" s="55">
        <v>558</v>
      </c>
      <c r="S53" s="55">
        <f>SUM(C53:R53)</f>
        <v>3380</v>
      </c>
    </row>
    <row r="54" spans="1:19" ht="13.5">
      <c r="A54" s="53">
        <f>A48</f>
        <v>44074</v>
      </c>
      <c r="B54" s="52" t="s">
        <v>21</v>
      </c>
      <c r="C54" s="51">
        <v>92</v>
      </c>
      <c r="D54" s="51">
        <v>225</v>
      </c>
      <c r="E54" s="51">
        <v>249</v>
      </c>
      <c r="F54" s="51">
        <v>736</v>
      </c>
      <c r="G54" s="51">
        <v>316</v>
      </c>
      <c r="H54" s="51">
        <v>142</v>
      </c>
      <c r="I54" s="51">
        <v>250</v>
      </c>
      <c r="J54" s="51">
        <v>175</v>
      </c>
      <c r="K54" s="51">
        <v>700</v>
      </c>
      <c r="L54" s="51">
        <v>73</v>
      </c>
      <c r="M54" s="51">
        <v>167</v>
      </c>
      <c r="N54" s="51">
        <v>143</v>
      </c>
      <c r="O54" s="51">
        <v>97</v>
      </c>
      <c r="P54" s="51">
        <v>13</v>
      </c>
      <c r="Q54" s="51">
        <v>25</v>
      </c>
      <c r="R54" s="51">
        <v>562</v>
      </c>
      <c r="S54" s="51">
        <f>SUM(C54:R54)</f>
        <v>3965</v>
      </c>
    </row>
    <row r="55" spans="1:19" ht="13.5">
      <c r="A55" s="50">
        <f>A49+31</f>
        <v>44196</v>
      </c>
      <c r="B55" s="49" t="s">
        <v>22</v>
      </c>
      <c r="C55" s="48">
        <v>111</v>
      </c>
      <c r="D55" s="48">
        <v>236</v>
      </c>
      <c r="E55" s="48">
        <v>269</v>
      </c>
      <c r="F55" s="48">
        <v>675</v>
      </c>
      <c r="G55" s="48">
        <v>328</v>
      </c>
      <c r="H55" s="48">
        <v>143</v>
      </c>
      <c r="I55" s="48">
        <v>256</v>
      </c>
      <c r="J55" s="48">
        <v>187</v>
      </c>
      <c r="K55" s="48">
        <v>746</v>
      </c>
      <c r="L55" s="48">
        <v>72</v>
      </c>
      <c r="M55" s="48">
        <v>169</v>
      </c>
      <c r="N55" s="48">
        <v>163</v>
      </c>
      <c r="O55" s="48">
        <v>102</v>
      </c>
      <c r="P55" s="48">
        <v>21</v>
      </c>
      <c r="Q55" s="48">
        <v>10</v>
      </c>
      <c r="R55" s="48">
        <v>582</v>
      </c>
      <c r="S55" s="48">
        <f>SUM(C55:R55)</f>
        <v>4070</v>
      </c>
    </row>
    <row r="56" spans="1:19" ht="13.5">
      <c r="A56" s="47"/>
      <c r="B56" s="46" t="s">
        <v>23</v>
      </c>
      <c r="C56" s="45">
        <f aca="true" t="shared" si="8" ref="C56:R56">C54+C55</f>
        <v>203</v>
      </c>
      <c r="D56" s="45">
        <f t="shared" si="8"/>
        <v>461</v>
      </c>
      <c r="E56" s="45">
        <f t="shared" si="8"/>
        <v>518</v>
      </c>
      <c r="F56" s="45">
        <f t="shared" si="8"/>
        <v>1411</v>
      </c>
      <c r="G56" s="45">
        <f t="shared" si="8"/>
        <v>644</v>
      </c>
      <c r="H56" s="45">
        <f t="shared" si="8"/>
        <v>285</v>
      </c>
      <c r="I56" s="45">
        <f t="shared" si="8"/>
        <v>506</v>
      </c>
      <c r="J56" s="45">
        <f t="shared" si="8"/>
        <v>362</v>
      </c>
      <c r="K56" s="45">
        <f t="shared" si="8"/>
        <v>1446</v>
      </c>
      <c r="L56" s="45">
        <f t="shared" si="8"/>
        <v>145</v>
      </c>
      <c r="M56" s="45">
        <f t="shared" si="8"/>
        <v>336</v>
      </c>
      <c r="N56" s="45">
        <f t="shared" si="8"/>
        <v>306</v>
      </c>
      <c r="O56" s="45">
        <f t="shared" si="8"/>
        <v>199</v>
      </c>
      <c r="P56" s="45">
        <f t="shared" si="8"/>
        <v>34</v>
      </c>
      <c r="Q56" s="45">
        <f t="shared" si="8"/>
        <v>35</v>
      </c>
      <c r="R56" s="45">
        <f t="shared" si="8"/>
        <v>1144</v>
      </c>
      <c r="S56" s="45">
        <f>SUM(C56:R56)</f>
        <v>8035</v>
      </c>
    </row>
    <row r="57" ht="13.5">
      <c r="A57" s="54"/>
    </row>
    <row r="58" spans="1:19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11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0</v>
      </c>
      <c r="P58" s="59" t="s">
        <v>16</v>
      </c>
      <c r="Q58" s="59" t="s">
        <v>17</v>
      </c>
      <c r="R58" s="59" t="s">
        <v>18</v>
      </c>
      <c r="S58" s="59" t="s">
        <v>19</v>
      </c>
    </row>
    <row r="59" spans="1:19" ht="13.5">
      <c r="A59" s="57"/>
      <c r="B59" s="56" t="s">
        <v>20</v>
      </c>
      <c r="C59" s="55">
        <v>81</v>
      </c>
      <c r="D59" s="55">
        <v>185</v>
      </c>
      <c r="E59" s="55">
        <v>193</v>
      </c>
      <c r="F59" s="55">
        <v>555</v>
      </c>
      <c r="G59" s="55">
        <v>288</v>
      </c>
      <c r="H59" s="55">
        <v>114</v>
      </c>
      <c r="I59" s="55">
        <v>185</v>
      </c>
      <c r="J59" s="55">
        <v>146</v>
      </c>
      <c r="K59" s="55">
        <v>594</v>
      </c>
      <c r="L59" s="55">
        <v>62</v>
      </c>
      <c r="M59" s="55">
        <v>147</v>
      </c>
      <c r="N59" s="55">
        <v>128</v>
      </c>
      <c r="O59" s="55">
        <v>101</v>
      </c>
      <c r="P59" s="55">
        <v>18</v>
      </c>
      <c r="Q59" s="55">
        <v>35</v>
      </c>
      <c r="R59" s="55">
        <v>564</v>
      </c>
      <c r="S59" s="55">
        <f>SUM(C59:R59)</f>
        <v>3396</v>
      </c>
    </row>
    <row r="60" spans="1:19" ht="13.5">
      <c r="A60" s="53" t="str">
        <f>CONCATENATE("令和",IF(YEAR(A61)-2018=1,"元",YEAR(A61)-2018),"年")</f>
        <v>令和3年</v>
      </c>
      <c r="B60" s="52" t="s">
        <v>21</v>
      </c>
      <c r="C60" s="51">
        <v>91</v>
      </c>
      <c r="D60" s="51">
        <v>226</v>
      </c>
      <c r="E60" s="51">
        <v>247</v>
      </c>
      <c r="F60" s="51">
        <v>736</v>
      </c>
      <c r="G60" s="51">
        <v>316</v>
      </c>
      <c r="H60" s="51">
        <v>142</v>
      </c>
      <c r="I60" s="51">
        <v>250</v>
      </c>
      <c r="J60" s="51">
        <v>175</v>
      </c>
      <c r="K60" s="51">
        <v>707</v>
      </c>
      <c r="L60" s="51">
        <v>73</v>
      </c>
      <c r="M60" s="51">
        <v>166</v>
      </c>
      <c r="N60" s="51">
        <v>142</v>
      </c>
      <c r="O60" s="51">
        <v>97</v>
      </c>
      <c r="P60" s="51">
        <v>13</v>
      </c>
      <c r="Q60" s="51">
        <v>25</v>
      </c>
      <c r="R60" s="51">
        <v>569</v>
      </c>
      <c r="S60" s="51">
        <f>SUM(C60:R60)</f>
        <v>3975</v>
      </c>
    </row>
    <row r="61" spans="1:19" ht="13.5">
      <c r="A61" s="50">
        <f>A55+31</f>
        <v>44227</v>
      </c>
      <c r="B61" s="49" t="s">
        <v>22</v>
      </c>
      <c r="C61" s="48">
        <v>111</v>
      </c>
      <c r="D61" s="48">
        <v>236</v>
      </c>
      <c r="E61" s="48">
        <v>267</v>
      </c>
      <c r="F61" s="48">
        <v>679</v>
      </c>
      <c r="G61" s="48">
        <v>326</v>
      </c>
      <c r="H61" s="48">
        <v>143</v>
      </c>
      <c r="I61" s="48">
        <v>257</v>
      </c>
      <c r="J61" s="48">
        <v>186</v>
      </c>
      <c r="K61" s="48">
        <v>748</v>
      </c>
      <c r="L61" s="48">
        <v>72</v>
      </c>
      <c r="M61" s="48">
        <v>169</v>
      </c>
      <c r="N61" s="48">
        <v>160</v>
      </c>
      <c r="O61" s="48">
        <v>102</v>
      </c>
      <c r="P61" s="48">
        <v>21</v>
      </c>
      <c r="Q61" s="48">
        <v>10</v>
      </c>
      <c r="R61" s="48">
        <v>587</v>
      </c>
      <c r="S61" s="48">
        <f>SUM(C61:R61)</f>
        <v>4074</v>
      </c>
    </row>
    <row r="62" spans="1:19" ht="13.5">
      <c r="A62" s="47"/>
      <c r="B62" s="46" t="s">
        <v>23</v>
      </c>
      <c r="C62" s="45">
        <f aca="true" t="shared" si="9" ref="C62:R62">C60+C61</f>
        <v>202</v>
      </c>
      <c r="D62" s="45">
        <f t="shared" si="9"/>
        <v>462</v>
      </c>
      <c r="E62" s="45">
        <f t="shared" si="9"/>
        <v>514</v>
      </c>
      <c r="F62" s="45">
        <f t="shared" si="9"/>
        <v>1415</v>
      </c>
      <c r="G62" s="45">
        <f t="shared" si="9"/>
        <v>642</v>
      </c>
      <c r="H62" s="45">
        <f t="shared" si="9"/>
        <v>285</v>
      </c>
      <c r="I62" s="45">
        <f t="shared" si="9"/>
        <v>507</v>
      </c>
      <c r="J62" s="45">
        <f t="shared" si="9"/>
        <v>361</v>
      </c>
      <c r="K62" s="45">
        <f t="shared" si="9"/>
        <v>1455</v>
      </c>
      <c r="L62" s="45">
        <f t="shared" si="9"/>
        <v>145</v>
      </c>
      <c r="M62" s="45">
        <f t="shared" si="9"/>
        <v>335</v>
      </c>
      <c r="N62" s="45">
        <f t="shared" si="9"/>
        <v>302</v>
      </c>
      <c r="O62" s="45">
        <f t="shared" si="9"/>
        <v>199</v>
      </c>
      <c r="P62" s="45">
        <f t="shared" si="9"/>
        <v>34</v>
      </c>
      <c r="Q62" s="45">
        <f t="shared" si="9"/>
        <v>35</v>
      </c>
      <c r="R62" s="45">
        <f t="shared" si="9"/>
        <v>1156</v>
      </c>
      <c r="S62" s="45">
        <f>SUM(C62:R62)</f>
        <v>8049</v>
      </c>
    </row>
    <row r="63" ht="13.5">
      <c r="A63" s="54"/>
    </row>
    <row r="64" spans="1:19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11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0</v>
      </c>
      <c r="P64" s="59" t="s">
        <v>16</v>
      </c>
      <c r="Q64" s="59" t="s">
        <v>17</v>
      </c>
      <c r="R64" s="59" t="s">
        <v>18</v>
      </c>
      <c r="S64" s="59" t="s">
        <v>19</v>
      </c>
    </row>
    <row r="65" spans="1:19" s="54" customFormat="1" ht="13.5">
      <c r="A65" s="57"/>
      <c r="B65" s="56" t="s">
        <v>20</v>
      </c>
      <c r="C65" s="55">
        <v>81</v>
      </c>
      <c r="D65" s="55">
        <v>184</v>
      </c>
      <c r="E65" s="55">
        <v>193</v>
      </c>
      <c r="F65" s="55">
        <v>557</v>
      </c>
      <c r="G65" s="55">
        <v>287</v>
      </c>
      <c r="H65" s="55">
        <v>114</v>
      </c>
      <c r="I65" s="55">
        <v>184</v>
      </c>
      <c r="J65" s="55">
        <v>147</v>
      </c>
      <c r="K65" s="55">
        <v>595</v>
      </c>
      <c r="L65" s="55">
        <v>62</v>
      </c>
      <c r="M65" s="55">
        <v>147</v>
      </c>
      <c r="N65" s="55">
        <v>128</v>
      </c>
      <c r="O65" s="55">
        <v>102</v>
      </c>
      <c r="P65" s="55">
        <v>18</v>
      </c>
      <c r="Q65" s="55">
        <v>35</v>
      </c>
      <c r="R65" s="55">
        <v>569</v>
      </c>
      <c r="S65" s="55">
        <f>SUM(C65:R65)</f>
        <v>3403</v>
      </c>
    </row>
    <row r="66" spans="1:19" ht="13.5">
      <c r="A66" s="53" t="str">
        <f>CONCATENATE("令和",IF(YEAR(A67)-2018=1,"元",YEAR(A67)-2018),"年")</f>
        <v>令和3年</v>
      </c>
      <c r="B66" s="52" t="s">
        <v>21</v>
      </c>
      <c r="C66" s="51">
        <v>90</v>
      </c>
      <c r="D66" s="51">
        <v>226</v>
      </c>
      <c r="E66" s="51">
        <v>247</v>
      </c>
      <c r="F66" s="51">
        <v>737</v>
      </c>
      <c r="G66" s="51">
        <v>315</v>
      </c>
      <c r="H66" s="51">
        <v>141</v>
      </c>
      <c r="I66" s="51">
        <v>249</v>
      </c>
      <c r="J66" s="51">
        <v>174</v>
      </c>
      <c r="K66" s="51">
        <v>706</v>
      </c>
      <c r="L66" s="51">
        <v>73</v>
      </c>
      <c r="M66" s="51">
        <v>165</v>
      </c>
      <c r="N66" s="51">
        <v>143</v>
      </c>
      <c r="O66" s="51">
        <v>98</v>
      </c>
      <c r="P66" s="51">
        <v>13</v>
      </c>
      <c r="Q66" s="51">
        <v>25</v>
      </c>
      <c r="R66" s="51">
        <v>574</v>
      </c>
      <c r="S66" s="51">
        <f>SUM(C66:R66)</f>
        <v>3976</v>
      </c>
    </row>
    <row r="67" spans="1:19" ht="13.5">
      <c r="A67" s="50">
        <f>A61+28</f>
        <v>44255</v>
      </c>
      <c r="B67" s="49" t="s">
        <v>22</v>
      </c>
      <c r="C67" s="48">
        <v>112</v>
      </c>
      <c r="D67" s="48">
        <v>235</v>
      </c>
      <c r="E67" s="48">
        <v>267</v>
      </c>
      <c r="F67" s="48">
        <v>681</v>
      </c>
      <c r="G67" s="48">
        <v>325</v>
      </c>
      <c r="H67" s="48">
        <v>143</v>
      </c>
      <c r="I67" s="48">
        <v>260</v>
      </c>
      <c r="J67" s="48">
        <v>186</v>
      </c>
      <c r="K67" s="48">
        <v>751</v>
      </c>
      <c r="L67" s="48">
        <v>72</v>
      </c>
      <c r="M67" s="48">
        <v>169</v>
      </c>
      <c r="N67" s="48">
        <v>160</v>
      </c>
      <c r="O67" s="48">
        <v>104</v>
      </c>
      <c r="P67" s="48">
        <v>21</v>
      </c>
      <c r="Q67" s="48">
        <v>10</v>
      </c>
      <c r="R67" s="48">
        <v>593</v>
      </c>
      <c r="S67" s="48">
        <f>SUM(C67:R67)</f>
        <v>4089</v>
      </c>
    </row>
    <row r="68" spans="1:19" ht="13.5">
      <c r="A68" s="47"/>
      <c r="B68" s="46" t="s">
        <v>23</v>
      </c>
      <c r="C68" s="45">
        <f>C66+C67</f>
        <v>202</v>
      </c>
      <c r="D68" s="45">
        <f>D66+D67</f>
        <v>461</v>
      </c>
      <c r="E68" s="45">
        <f>E66+E67</f>
        <v>514</v>
      </c>
      <c r="F68" s="45">
        <f>F66+F67</f>
        <v>1418</v>
      </c>
      <c r="G68" s="45">
        <f>G66+G67</f>
        <v>640</v>
      </c>
      <c r="H68" s="45">
        <f aca="true" t="shared" si="10" ref="H68:R68">H66+H67</f>
        <v>284</v>
      </c>
      <c r="I68" s="45">
        <f t="shared" si="10"/>
        <v>509</v>
      </c>
      <c r="J68" s="45">
        <f t="shared" si="10"/>
        <v>360</v>
      </c>
      <c r="K68" s="45">
        <f t="shared" si="10"/>
        <v>1457</v>
      </c>
      <c r="L68" s="45">
        <f t="shared" si="10"/>
        <v>145</v>
      </c>
      <c r="M68" s="45">
        <f t="shared" si="10"/>
        <v>334</v>
      </c>
      <c r="N68" s="45">
        <f t="shared" si="10"/>
        <v>303</v>
      </c>
      <c r="O68" s="45">
        <f t="shared" si="10"/>
        <v>202</v>
      </c>
      <c r="P68" s="45">
        <f t="shared" si="10"/>
        <v>34</v>
      </c>
      <c r="Q68" s="45">
        <f t="shared" si="10"/>
        <v>35</v>
      </c>
      <c r="R68" s="45">
        <f t="shared" si="10"/>
        <v>1167</v>
      </c>
      <c r="S68" s="45">
        <f>SUM(C68:R68)</f>
        <v>8065</v>
      </c>
    </row>
    <row r="69" ht="13.5">
      <c r="A69" s="54"/>
    </row>
    <row r="70" spans="1:19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0</v>
      </c>
      <c r="P70" s="59" t="s">
        <v>16</v>
      </c>
      <c r="Q70" s="59" t="s">
        <v>17</v>
      </c>
      <c r="R70" s="59" t="s">
        <v>18</v>
      </c>
      <c r="S70" s="59" t="s">
        <v>19</v>
      </c>
    </row>
    <row r="71" spans="1:19" s="54" customFormat="1" ht="13.5">
      <c r="A71" s="57"/>
      <c r="B71" s="56" t="s">
        <v>20</v>
      </c>
      <c r="C71" s="55">
        <v>81</v>
      </c>
      <c r="D71" s="55">
        <v>184</v>
      </c>
      <c r="E71" s="55">
        <v>192</v>
      </c>
      <c r="F71" s="55">
        <v>561</v>
      </c>
      <c r="G71" s="55">
        <v>289</v>
      </c>
      <c r="H71" s="55">
        <v>116</v>
      </c>
      <c r="I71" s="55">
        <v>184</v>
      </c>
      <c r="J71" s="55">
        <v>145</v>
      </c>
      <c r="K71" s="55">
        <v>595</v>
      </c>
      <c r="L71" s="55">
        <v>62</v>
      </c>
      <c r="M71" s="55">
        <v>148</v>
      </c>
      <c r="N71" s="55">
        <v>125</v>
      </c>
      <c r="O71" s="55">
        <v>105</v>
      </c>
      <c r="P71" s="55">
        <v>18</v>
      </c>
      <c r="Q71" s="55">
        <v>16</v>
      </c>
      <c r="R71" s="55">
        <v>572</v>
      </c>
      <c r="S71" s="55">
        <f>SUM(C71:R71)</f>
        <v>3393</v>
      </c>
    </row>
    <row r="72" spans="1:19" ht="13.5">
      <c r="A72" s="53" t="str">
        <f>CONCATENATE("令和",IF(YEAR(A73)-2018=1,"元",YEAR(A73)-2018),"年")</f>
        <v>令和3年</v>
      </c>
      <c r="B72" s="52" t="s">
        <v>21</v>
      </c>
      <c r="C72" s="51">
        <v>89</v>
      </c>
      <c r="D72" s="51">
        <v>224</v>
      </c>
      <c r="E72" s="51">
        <v>245</v>
      </c>
      <c r="F72" s="51">
        <v>733</v>
      </c>
      <c r="G72" s="51">
        <v>315</v>
      </c>
      <c r="H72" s="51">
        <v>141</v>
      </c>
      <c r="I72" s="51">
        <v>252</v>
      </c>
      <c r="J72" s="51">
        <v>168</v>
      </c>
      <c r="K72" s="51">
        <v>703</v>
      </c>
      <c r="L72" s="51">
        <v>72</v>
      </c>
      <c r="M72" s="51">
        <v>164</v>
      </c>
      <c r="N72" s="51">
        <v>141</v>
      </c>
      <c r="O72" s="51">
        <v>100</v>
      </c>
      <c r="P72" s="51">
        <v>13</v>
      </c>
      <c r="Q72" s="51">
        <v>14</v>
      </c>
      <c r="R72" s="51">
        <v>576</v>
      </c>
      <c r="S72" s="51">
        <f>SUM(C72:R72)</f>
        <v>3950</v>
      </c>
    </row>
    <row r="73" spans="1:19" ht="13.5">
      <c r="A73" s="50">
        <f>A67+31</f>
        <v>44286</v>
      </c>
      <c r="B73" s="49" t="s">
        <v>22</v>
      </c>
      <c r="C73" s="48">
        <v>112</v>
      </c>
      <c r="D73" s="48">
        <v>235</v>
      </c>
      <c r="E73" s="48">
        <v>266</v>
      </c>
      <c r="F73" s="48">
        <v>687</v>
      </c>
      <c r="G73" s="48">
        <v>325</v>
      </c>
      <c r="H73" s="48">
        <v>143</v>
      </c>
      <c r="I73" s="48">
        <v>259</v>
      </c>
      <c r="J73" s="48">
        <v>182</v>
      </c>
      <c r="K73" s="48">
        <v>748</v>
      </c>
      <c r="L73" s="48">
        <v>72</v>
      </c>
      <c r="M73" s="48">
        <v>170</v>
      </c>
      <c r="N73" s="48">
        <v>159</v>
      </c>
      <c r="O73" s="48">
        <v>106</v>
      </c>
      <c r="P73" s="48">
        <v>21</v>
      </c>
      <c r="Q73" s="48">
        <v>2</v>
      </c>
      <c r="R73" s="48">
        <v>601</v>
      </c>
      <c r="S73" s="48">
        <f>SUM(C73:R73)</f>
        <v>4088</v>
      </c>
    </row>
    <row r="74" spans="1:19" ht="13.5">
      <c r="A74" s="47"/>
      <c r="B74" s="46" t="s">
        <v>23</v>
      </c>
      <c r="C74" s="45">
        <f aca="true" t="shared" si="11" ref="C74:R74">C72+C73</f>
        <v>201</v>
      </c>
      <c r="D74" s="45">
        <f t="shared" si="11"/>
        <v>459</v>
      </c>
      <c r="E74" s="45">
        <f t="shared" si="11"/>
        <v>511</v>
      </c>
      <c r="F74" s="45">
        <f t="shared" si="11"/>
        <v>1420</v>
      </c>
      <c r="G74" s="45">
        <f t="shared" si="11"/>
        <v>640</v>
      </c>
      <c r="H74" s="45">
        <f t="shared" si="11"/>
        <v>284</v>
      </c>
      <c r="I74" s="45">
        <f t="shared" si="11"/>
        <v>511</v>
      </c>
      <c r="J74" s="45">
        <f t="shared" si="11"/>
        <v>350</v>
      </c>
      <c r="K74" s="45">
        <f t="shared" si="11"/>
        <v>1451</v>
      </c>
      <c r="L74" s="45">
        <f t="shared" si="11"/>
        <v>144</v>
      </c>
      <c r="M74" s="45">
        <f t="shared" si="11"/>
        <v>334</v>
      </c>
      <c r="N74" s="45">
        <f t="shared" si="11"/>
        <v>300</v>
      </c>
      <c r="O74" s="45">
        <f t="shared" si="11"/>
        <v>206</v>
      </c>
      <c r="P74" s="45">
        <f t="shared" si="11"/>
        <v>34</v>
      </c>
      <c r="Q74" s="45">
        <f t="shared" si="11"/>
        <v>16</v>
      </c>
      <c r="R74" s="45">
        <f t="shared" si="11"/>
        <v>1177</v>
      </c>
      <c r="S74" s="45">
        <f>SUM(C74:R74)</f>
        <v>8038</v>
      </c>
    </row>
  </sheetData>
  <sheetProtection/>
  <conditionalFormatting sqref="A12">
    <cfRule type="cellIs" priority="11" dxfId="55" operator="between" stopIfTrue="1">
      <formula>43586</formula>
      <formula>43830</formula>
    </cfRule>
  </conditionalFormatting>
  <conditionalFormatting sqref="A18">
    <cfRule type="cellIs" priority="10" dxfId="55" operator="between" stopIfTrue="1">
      <formula>43586</formula>
      <formula>43830</formula>
    </cfRule>
  </conditionalFormatting>
  <conditionalFormatting sqref="A24">
    <cfRule type="cellIs" priority="9" dxfId="55" operator="between" stopIfTrue="1">
      <formula>43586</formula>
      <formula>43830</formula>
    </cfRule>
  </conditionalFormatting>
  <conditionalFormatting sqref="A30">
    <cfRule type="cellIs" priority="8" dxfId="55" operator="between" stopIfTrue="1">
      <formula>43586</formula>
      <formula>43830</formula>
    </cfRule>
  </conditionalFormatting>
  <conditionalFormatting sqref="A36">
    <cfRule type="cellIs" priority="7" dxfId="55" operator="between" stopIfTrue="1">
      <formula>43586</formula>
      <formula>43830</formula>
    </cfRule>
  </conditionalFormatting>
  <conditionalFormatting sqref="A42">
    <cfRule type="cellIs" priority="6" dxfId="55" operator="between" stopIfTrue="1">
      <formula>43586</formula>
      <formula>43830</formula>
    </cfRule>
  </conditionalFormatting>
  <conditionalFormatting sqref="A48">
    <cfRule type="cellIs" priority="5" dxfId="55" operator="between" stopIfTrue="1">
      <formula>43586</formula>
      <formula>43830</formula>
    </cfRule>
  </conditionalFormatting>
  <conditionalFormatting sqref="A54">
    <cfRule type="cellIs" priority="4" dxfId="55" operator="between" stopIfTrue="1">
      <formula>43586</formula>
      <formula>43830</formula>
    </cfRule>
  </conditionalFormatting>
  <conditionalFormatting sqref="A60">
    <cfRule type="cellIs" priority="3" dxfId="55" operator="between" stopIfTrue="1">
      <formula>43586</formula>
      <formula>43830</formula>
    </cfRule>
  </conditionalFormatting>
  <conditionalFormatting sqref="A66">
    <cfRule type="cellIs" priority="2" dxfId="55" operator="between" stopIfTrue="1">
      <formula>43586</formula>
      <formula>43830</formula>
    </cfRule>
  </conditionalFormatting>
  <conditionalFormatting sqref="A72">
    <cfRule type="cellIs" priority="1" dxfId="55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85" zoomScaleNormal="85" zoomScalePageLayoutView="0" workbookViewId="0" topLeftCell="A1">
      <selection activeCell="A13" sqref="A13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9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11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0</v>
      </c>
      <c r="P4" s="59" t="s">
        <v>16</v>
      </c>
      <c r="Q4" s="59" t="s">
        <v>17</v>
      </c>
      <c r="R4" s="59" t="s">
        <v>18</v>
      </c>
      <c r="S4" s="59" t="s">
        <v>19</v>
      </c>
    </row>
    <row r="5" spans="1:19" ht="13.5">
      <c r="A5" s="57"/>
      <c r="B5" s="56" t="s">
        <v>20</v>
      </c>
      <c r="C5" s="55">
        <v>80</v>
      </c>
      <c r="D5" s="55">
        <v>177</v>
      </c>
      <c r="E5" s="55">
        <v>186</v>
      </c>
      <c r="F5" s="55">
        <v>552</v>
      </c>
      <c r="G5" s="55">
        <v>268</v>
      </c>
      <c r="H5" s="55">
        <v>112</v>
      </c>
      <c r="I5" s="55">
        <v>190</v>
      </c>
      <c r="J5" s="55">
        <v>146</v>
      </c>
      <c r="K5" s="55">
        <v>594</v>
      </c>
      <c r="L5" s="55">
        <v>57</v>
      </c>
      <c r="M5" s="55">
        <v>131</v>
      </c>
      <c r="N5" s="55">
        <v>131</v>
      </c>
      <c r="O5" s="55">
        <v>105</v>
      </c>
      <c r="P5" s="55">
        <v>16</v>
      </c>
      <c r="Q5" s="55">
        <v>42</v>
      </c>
      <c r="R5" s="55">
        <v>535</v>
      </c>
      <c r="S5" s="55">
        <f>SUM(C5:R5)</f>
        <v>3322</v>
      </c>
    </row>
    <row r="6" spans="1:19" ht="13.5">
      <c r="A6" s="53">
        <v>43585</v>
      </c>
      <c r="B6" s="52" t="s">
        <v>21</v>
      </c>
      <c r="C6" s="51">
        <v>92</v>
      </c>
      <c r="D6" s="51">
        <v>236</v>
      </c>
      <c r="E6" s="51">
        <v>244</v>
      </c>
      <c r="F6" s="51">
        <v>730</v>
      </c>
      <c r="G6" s="51">
        <v>301</v>
      </c>
      <c r="H6" s="51">
        <v>148</v>
      </c>
      <c r="I6" s="51">
        <v>262</v>
      </c>
      <c r="J6" s="51">
        <v>176</v>
      </c>
      <c r="K6" s="51">
        <v>729</v>
      </c>
      <c r="L6" s="51">
        <v>71</v>
      </c>
      <c r="M6" s="51">
        <v>157</v>
      </c>
      <c r="N6" s="51">
        <v>151</v>
      </c>
      <c r="O6" s="51">
        <v>106</v>
      </c>
      <c r="P6" s="51">
        <v>11</v>
      </c>
      <c r="Q6" s="51">
        <v>33</v>
      </c>
      <c r="R6" s="51">
        <v>526</v>
      </c>
      <c r="S6" s="51">
        <f>SUM(C6:R6)</f>
        <v>3973</v>
      </c>
    </row>
    <row r="7" spans="1:19" ht="13.5">
      <c r="A7" s="50">
        <v>43585</v>
      </c>
      <c r="B7" s="49" t="s">
        <v>22</v>
      </c>
      <c r="C7" s="48">
        <v>111</v>
      </c>
      <c r="D7" s="48">
        <v>235</v>
      </c>
      <c r="E7" s="48">
        <v>260</v>
      </c>
      <c r="F7" s="48">
        <v>671</v>
      </c>
      <c r="G7" s="48">
        <v>322</v>
      </c>
      <c r="H7" s="48">
        <v>147</v>
      </c>
      <c r="I7" s="48">
        <v>261</v>
      </c>
      <c r="J7" s="48">
        <v>182</v>
      </c>
      <c r="K7" s="48">
        <v>762</v>
      </c>
      <c r="L7" s="48">
        <v>67</v>
      </c>
      <c r="M7" s="48">
        <v>154</v>
      </c>
      <c r="N7" s="48">
        <v>159</v>
      </c>
      <c r="O7" s="48">
        <v>101</v>
      </c>
      <c r="P7" s="48">
        <v>18</v>
      </c>
      <c r="Q7" s="48">
        <v>9</v>
      </c>
      <c r="R7" s="48">
        <v>542</v>
      </c>
      <c r="S7" s="48">
        <f>SUM(C7:R7)</f>
        <v>4001</v>
      </c>
    </row>
    <row r="8" spans="1:19" ht="13.5">
      <c r="A8" s="47"/>
      <c r="B8" s="46" t="s">
        <v>23</v>
      </c>
      <c r="C8" s="45">
        <f aca="true" t="shared" si="0" ref="C8:R8">C6+C7</f>
        <v>203</v>
      </c>
      <c r="D8" s="45">
        <f t="shared" si="0"/>
        <v>471</v>
      </c>
      <c r="E8" s="45">
        <f t="shared" si="0"/>
        <v>504</v>
      </c>
      <c r="F8" s="45">
        <f t="shared" si="0"/>
        <v>1401</v>
      </c>
      <c r="G8" s="45">
        <f t="shared" si="0"/>
        <v>623</v>
      </c>
      <c r="H8" s="45">
        <f t="shared" si="0"/>
        <v>295</v>
      </c>
      <c r="I8" s="45">
        <f t="shared" si="0"/>
        <v>523</v>
      </c>
      <c r="J8" s="45">
        <f t="shared" si="0"/>
        <v>358</v>
      </c>
      <c r="K8" s="45">
        <f t="shared" si="0"/>
        <v>1491</v>
      </c>
      <c r="L8" s="45">
        <f t="shared" si="0"/>
        <v>138</v>
      </c>
      <c r="M8" s="45">
        <f t="shared" si="0"/>
        <v>311</v>
      </c>
      <c r="N8" s="45">
        <f t="shared" si="0"/>
        <v>310</v>
      </c>
      <c r="O8" s="45">
        <f t="shared" si="0"/>
        <v>207</v>
      </c>
      <c r="P8" s="45">
        <f t="shared" si="0"/>
        <v>29</v>
      </c>
      <c r="Q8" s="45">
        <f t="shared" si="0"/>
        <v>42</v>
      </c>
      <c r="R8" s="45">
        <f t="shared" si="0"/>
        <v>1068</v>
      </c>
      <c r="S8" s="45">
        <f>SUM(C8:R8)</f>
        <v>7974</v>
      </c>
    </row>
    <row r="9" ht="13.5">
      <c r="A9" s="54"/>
    </row>
    <row r="10" spans="1:19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11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0</v>
      </c>
      <c r="P10" s="59" t="s">
        <v>16</v>
      </c>
      <c r="Q10" s="59" t="s">
        <v>17</v>
      </c>
      <c r="R10" s="59" t="s">
        <v>18</v>
      </c>
      <c r="S10" s="59" t="s">
        <v>19</v>
      </c>
    </row>
    <row r="11" spans="1:19" ht="13.5">
      <c r="A11" s="57"/>
      <c r="B11" s="56" t="s">
        <v>20</v>
      </c>
      <c r="C11" s="55">
        <v>80</v>
      </c>
      <c r="D11" s="55">
        <v>178</v>
      </c>
      <c r="E11" s="55">
        <v>185</v>
      </c>
      <c r="F11" s="55">
        <v>554</v>
      </c>
      <c r="G11" s="55">
        <v>269</v>
      </c>
      <c r="H11" s="55">
        <v>113</v>
      </c>
      <c r="I11" s="55">
        <v>190</v>
      </c>
      <c r="J11" s="55">
        <v>149</v>
      </c>
      <c r="K11" s="55">
        <v>590</v>
      </c>
      <c r="L11" s="55">
        <v>58</v>
      </c>
      <c r="M11" s="55">
        <v>134</v>
      </c>
      <c r="N11" s="55">
        <v>130</v>
      </c>
      <c r="O11" s="55">
        <v>103</v>
      </c>
      <c r="P11" s="55">
        <v>16</v>
      </c>
      <c r="Q11" s="55">
        <v>42</v>
      </c>
      <c r="R11" s="55">
        <v>535</v>
      </c>
      <c r="S11" s="55">
        <f>SUM(C11:R11)</f>
        <v>3326</v>
      </c>
    </row>
    <row r="12" spans="1:19" ht="13.5">
      <c r="A12" s="53">
        <f>A13</f>
        <v>43616</v>
      </c>
      <c r="B12" s="52" t="s">
        <v>21</v>
      </c>
      <c r="C12" s="51">
        <v>92</v>
      </c>
      <c r="D12" s="51">
        <v>236</v>
      </c>
      <c r="E12" s="51">
        <v>245</v>
      </c>
      <c r="F12" s="51">
        <v>730</v>
      </c>
      <c r="G12" s="51">
        <v>300</v>
      </c>
      <c r="H12" s="51">
        <v>149</v>
      </c>
      <c r="I12" s="51">
        <v>263</v>
      </c>
      <c r="J12" s="51">
        <v>180</v>
      </c>
      <c r="K12" s="51">
        <v>728</v>
      </c>
      <c r="L12" s="51">
        <v>71</v>
      </c>
      <c r="M12" s="51">
        <v>157</v>
      </c>
      <c r="N12" s="51">
        <v>151</v>
      </c>
      <c r="O12" s="51">
        <v>103</v>
      </c>
      <c r="P12" s="51">
        <v>11</v>
      </c>
      <c r="Q12" s="51">
        <v>33</v>
      </c>
      <c r="R12" s="51">
        <v>527</v>
      </c>
      <c r="S12" s="51">
        <f>SUM(C12:R12)</f>
        <v>3976</v>
      </c>
    </row>
    <row r="13" spans="1:19" ht="13.5">
      <c r="A13" s="50">
        <f>A7+31</f>
        <v>43616</v>
      </c>
      <c r="B13" s="49" t="s">
        <v>22</v>
      </c>
      <c r="C13" s="48">
        <v>111</v>
      </c>
      <c r="D13" s="48">
        <v>237</v>
      </c>
      <c r="E13" s="48">
        <v>258</v>
      </c>
      <c r="F13" s="48">
        <v>674</v>
      </c>
      <c r="G13" s="48">
        <v>323</v>
      </c>
      <c r="H13" s="48">
        <v>148</v>
      </c>
      <c r="I13" s="48">
        <v>261</v>
      </c>
      <c r="J13" s="48">
        <v>185</v>
      </c>
      <c r="K13" s="48">
        <v>755</v>
      </c>
      <c r="L13" s="48">
        <v>67</v>
      </c>
      <c r="M13" s="48">
        <v>158</v>
      </c>
      <c r="N13" s="48">
        <v>159</v>
      </c>
      <c r="O13" s="48">
        <v>100</v>
      </c>
      <c r="P13" s="48">
        <v>20</v>
      </c>
      <c r="Q13" s="48">
        <v>9</v>
      </c>
      <c r="R13" s="48">
        <v>544</v>
      </c>
      <c r="S13" s="48">
        <f>SUM(C13:R13)</f>
        <v>4009</v>
      </c>
    </row>
    <row r="14" spans="1:19" ht="13.5">
      <c r="A14" s="47"/>
      <c r="B14" s="46" t="s">
        <v>23</v>
      </c>
      <c r="C14" s="45">
        <f aca="true" t="shared" si="1" ref="C14:R14">C12+C13</f>
        <v>203</v>
      </c>
      <c r="D14" s="45">
        <f t="shared" si="1"/>
        <v>473</v>
      </c>
      <c r="E14" s="45">
        <f t="shared" si="1"/>
        <v>503</v>
      </c>
      <c r="F14" s="45">
        <f t="shared" si="1"/>
        <v>1404</v>
      </c>
      <c r="G14" s="45">
        <f t="shared" si="1"/>
        <v>623</v>
      </c>
      <c r="H14" s="45">
        <f t="shared" si="1"/>
        <v>297</v>
      </c>
      <c r="I14" s="45">
        <f t="shared" si="1"/>
        <v>524</v>
      </c>
      <c r="J14" s="45">
        <f t="shared" si="1"/>
        <v>365</v>
      </c>
      <c r="K14" s="45">
        <f t="shared" si="1"/>
        <v>1483</v>
      </c>
      <c r="L14" s="45">
        <f t="shared" si="1"/>
        <v>138</v>
      </c>
      <c r="M14" s="45">
        <f t="shared" si="1"/>
        <v>315</v>
      </c>
      <c r="N14" s="45">
        <f t="shared" si="1"/>
        <v>310</v>
      </c>
      <c r="O14" s="45">
        <f t="shared" si="1"/>
        <v>203</v>
      </c>
      <c r="P14" s="45">
        <f t="shared" si="1"/>
        <v>31</v>
      </c>
      <c r="Q14" s="45">
        <f t="shared" si="1"/>
        <v>42</v>
      </c>
      <c r="R14" s="45">
        <f t="shared" si="1"/>
        <v>1071</v>
      </c>
      <c r="S14" s="45">
        <f>SUM(C14:R14)</f>
        <v>7985</v>
      </c>
    </row>
    <row r="15" ht="13.5">
      <c r="A15" s="54"/>
    </row>
    <row r="16" spans="1:19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11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0</v>
      </c>
      <c r="P16" s="59" t="s">
        <v>16</v>
      </c>
      <c r="Q16" s="59" t="s">
        <v>17</v>
      </c>
      <c r="R16" s="59" t="s">
        <v>18</v>
      </c>
      <c r="S16" s="59" t="s">
        <v>19</v>
      </c>
    </row>
    <row r="17" spans="1:19" ht="13.5">
      <c r="A17" s="57"/>
      <c r="B17" s="56" t="s">
        <v>20</v>
      </c>
      <c r="C17" s="55">
        <v>80</v>
      </c>
      <c r="D17" s="55">
        <v>178</v>
      </c>
      <c r="E17" s="55">
        <v>185</v>
      </c>
      <c r="F17" s="55">
        <v>554</v>
      </c>
      <c r="G17" s="55">
        <v>269</v>
      </c>
      <c r="H17" s="55">
        <v>111</v>
      </c>
      <c r="I17" s="55">
        <v>190</v>
      </c>
      <c r="J17" s="55">
        <v>149</v>
      </c>
      <c r="K17" s="55">
        <v>589</v>
      </c>
      <c r="L17" s="55">
        <v>57</v>
      </c>
      <c r="M17" s="55">
        <v>134</v>
      </c>
      <c r="N17" s="55">
        <v>130</v>
      </c>
      <c r="O17" s="55">
        <v>103</v>
      </c>
      <c r="P17" s="55">
        <v>16</v>
      </c>
      <c r="Q17" s="55">
        <v>41</v>
      </c>
      <c r="R17" s="55">
        <v>537</v>
      </c>
      <c r="S17" s="55">
        <f>SUM(C17:R17)</f>
        <v>3323</v>
      </c>
    </row>
    <row r="18" spans="1:19" ht="13.5">
      <c r="A18" s="53">
        <f>A19</f>
        <v>43646</v>
      </c>
      <c r="B18" s="52" t="s">
        <v>21</v>
      </c>
      <c r="C18" s="51">
        <v>91</v>
      </c>
      <c r="D18" s="51">
        <v>236</v>
      </c>
      <c r="E18" s="51">
        <v>245</v>
      </c>
      <c r="F18" s="51">
        <v>732</v>
      </c>
      <c r="G18" s="51">
        <v>300</v>
      </c>
      <c r="H18" s="51">
        <v>148</v>
      </c>
      <c r="I18" s="51">
        <v>264</v>
      </c>
      <c r="J18" s="51">
        <v>180</v>
      </c>
      <c r="K18" s="51">
        <v>728</v>
      </c>
      <c r="L18" s="51">
        <v>70</v>
      </c>
      <c r="M18" s="51">
        <v>157</v>
      </c>
      <c r="N18" s="51">
        <v>150</v>
      </c>
      <c r="O18" s="51">
        <v>104</v>
      </c>
      <c r="P18" s="51">
        <v>11</v>
      </c>
      <c r="Q18" s="51">
        <v>32</v>
      </c>
      <c r="R18" s="51">
        <v>530</v>
      </c>
      <c r="S18" s="51">
        <f>SUM(C18:R18)</f>
        <v>3978</v>
      </c>
    </row>
    <row r="19" spans="1:19" ht="13.5">
      <c r="A19" s="50">
        <f>A13+30</f>
        <v>43646</v>
      </c>
      <c r="B19" s="49" t="s">
        <v>22</v>
      </c>
      <c r="C19" s="48">
        <v>111</v>
      </c>
      <c r="D19" s="48">
        <v>237</v>
      </c>
      <c r="E19" s="48">
        <v>258</v>
      </c>
      <c r="F19" s="48">
        <v>672</v>
      </c>
      <c r="G19" s="48">
        <v>322</v>
      </c>
      <c r="H19" s="48">
        <v>147</v>
      </c>
      <c r="I19" s="48">
        <v>260</v>
      </c>
      <c r="J19" s="48">
        <v>185</v>
      </c>
      <c r="K19" s="48">
        <v>756</v>
      </c>
      <c r="L19" s="48">
        <v>67</v>
      </c>
      <c r="M19" s="48">
        <v>158</v>
      </c>
      <c r="N19" s="48">
        <v>158</v>
      </c>
      <c r="O19" s="48">
        <v>99</v>
      </c>
      <c r="P19" s="48">
        <v>20</v>
      </c>
      <c r="Q19" s="48">
        <v>9</v>
      </c>
      <c r="R19" s="48">
        <v>547</v>
      </c>
      <c r="S19" s="48">
        <f>SUM(C19:R19)</f>
        <v>4006</v>
      </c>
    </row>
    <row r="20" spans="1:19" ht="13.5">
      <c r="A20" s="47"/>
      <c r="B20" s="46" t="s">
        <v>23</v>
      </c>
      <c r="C20" s="45">
        <f aca="true" t="shared" si="2" ref="C20:R20">C18+C19</f>
        <v>202</v>
      </c>
      <c r="D20" s="45">
        <f t="shared" si="2"/>
        <v>473</v>
      </c>
      <c r="E20" s="45">
        <f t="shared" si="2"/>
        <v>503</v>
      </c>
      <c r="F20" s="45">
        <f t="shared" si="2"/>
        <v>1404</v>
      </c>
      <c r="G20" s="45">
        <f t="shared" si="2"/>
        <v>622</v>
      </c>
      <c r="H20" s="45">
        <f t="shared" si="2"/>
        <v>295</v>
      </c>
      <c r="I20" s="45">
        <f t="shared" si="2"/>
        <v>524</v>
      </c>
      <c r="J20" s="45">
        <f t="shared" si="2"/>
        <v>365</v>
      </c>
      <c r="K20" s="45">
        <f t="shared" si="2"/>
        <v>1484</v>
      </c>
      <c r="L20" s="45">
        <f t="shared" si="2"/>
        <v>137</v>
      </c>
      <c r="M20" s="45">
        <f t="shared" si="2"/>
        <v>315</v>
      </c>
      <c r="N20" s="45">
        <f t="shared" si="2"/>
        <v>308</v>
      </c>
      <c r="O20" s="45">
        <f t="shared" si="2"/>
        <v>203</v>
      </c>
      <c r="P20" s="45">
        <f t="shared" si="2"/>
        <v>31</v>
      </c>
      <c r="Q20" s="45">
        <f t="shared" si="2"/>
        <v>41</v>
      </c>
      <c r="R20" s="45">
        <f t="shared" si="2"/>
        <v>1077</v>
      </c>
      <c r="S20" s="45">
        <f>SUM(C20:R20)</f>
        <v>7984</v>
      </c>
    </row>
    <row r="21" ht="13.5">
      <c r="A21" s="54"/>
    </row>
    <row r="22" spans="1:19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11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0</v>
      </c>
      <c r="P22" s="59" t="s">
        <v>16</v>
      </c>
      <c r="Q22" s="59" t="s">
        <v>17</v>
      </c>
      <c r="R22" s="59" t="s">
        <v>18</v>
      </c>
      <c r="S22" s="59" t="s">
        <v>19</v>
      </c>
    </row>
    <row r="23" spans="1:19" ht="13.5">
      <c r="A23" s="57"/>
      <c r="B23" s="56" t="s">
        <v>20</v>
      </c>
      <c r="C23" s="55">
        <v>80</v>
      </c>
      <c r="D23" s="55">
        <v>179</v>
      </c>
      <c r="E23" s="55">
        <v>186</v>
      </c>
      <c r="F23" s="55">
        <v>554</v>
      </c>
      <c r="G23" s="55">
        <v>270</v>
      </c>
      <c r="H23" s="55">
        <v>111</v>
      </c>
      <c r="I23" s="55">
        <v>190</v>
      </c>
      <c r="J23" s="55">
        <v>148</v>
      </c>
      <c r="K23" s="55">
        <v>592</v>
      </c>
      <c r="L23" s="55">
        <v>57</v>
      </c>
      <c r="M23" s="55">
        <v>134</v>
      </c>
      <c r="N23" s="55">
        <v>128</v>
      </c>
      <c r="O23" s="55">
        <v>104</v>
      </c>
      <c r="P23" s="55">
        <v>16</v>
      </c>
      <c r="Q23" s="55">
        <v>41</v>
      </c>
      <c r="R23" s="55">
        <v>539</v>
      </c>
      <c r="S23" s="55">
        <f>SUM(C23:R23)</f>
        <v>3329</v>
      </c>
    </row>
    <row r="24" spans="1:19" ht="13.5">
      <c r="A24" s="53">
        <f>A25</f>
        <v>43677</v>
      </c>
      <c r="B24" s="52" t="s">
        <v>21</v>
      </c>
      <c r="C24" s="51">
        <v>91</v>
      </c>
      <c r="D24" s="51">
        <v>236</v>
      </c>
      <c r="E24" s="51">
        <v>245</v>
      </c>
      <c r="F24" s="51">
        <v>735</v>
      </c>
      <c r="G24" s="51">
        <v>302</v>
      </c>
      <c r="H24" s="51">
        <v>148</v>
      </c>
      <c r="I24" s="51">
        <v>264</v>
      </c>
      <c r="J24" s="51">
        <v>177</v>
      </c>
      <c r="K24" s="51">
        <v>728</v>
      </c>
      <c r="L24" s="51">
        <v>72</v>
      </c>
      <c r="M24" s="51">
        <v>157</v>
      </c>
      <c r="N24" s="51">
        <v>148</v>
      </c>
      <c r="O24" s="51">
        <v>106</v>
      </c>
      <c r="P24" s="51">
        <v>11</v>
      </c>
      <c r="Q24" s="51">
        <v>32</v>
      </c>
      <c r="R24" s="51">
        <v>532</v>
      </c>
      <c r="S24" s="51">
        <f>SUM(C24:R24)</f>
        <v>3984</v>
      </c>
    </row>
    <row r="25" spans="1:19" ht="13.5">
      <c r="A25" s="50">
        <f>A19+31</f>
        <v>43677</v>
      </c>
      <c r="B25" s="49" t="s">
        <v>22</v>
      </c>
      <c r="C25" s="48">
        <v>110</v>
      </c>
      <c r="D25" s="48">
        <v>240</v>
      </c>
      <c r="E25" s="48">
        <v>259</v>
      </c>
      <c r="F25" s="48">
        <v>673</v>
      </c>
      <c r="G25" s="48">
        <v>323</v>
      </c>
      <c r="H25" s="48">
        <v>146</v>
      </c>
      <c r="I25" s="48">
        <v>260</v>
      </c>
      <c r="J25" s="48">
        <v>184</v>
      </c>
      <c r="K25" s="48">
        <v>757</v>
      </c>
      <c r="L25" s="48">
        <v>66</v>
      </c>
      <c r="M25" s="48">
        <v>158</v>
      </c>
      <c r="N25" s="48">
        <v>158</v>
      </c>
      <c r="O25" s="48">
        <v>99</v>
      </c>
      <c r="P25" s="48">
        <v>20</v>
      </c>
      <c r="Q25" s="48">
        <v>9</v>
      </c>
      <c r="R25" s="48">
        <v>553</v>
      </c>
      <c r="S25" s="48">
        <f>SUM(C25:R25)</f>
        <v>4015</v>
      </c>
    </row>
    <row r="26" spans="1:19" ht="13.5">
      <c r="A26" s="47"/>
      <c r="B26" s="46" t="s">
        <v>23</v>
      </c>
      <c r="C26" s="45">
        <f aca="true" t="shared" si="3" ref="C26:R26">C24+C25</f>
        <v>201</v>
      </c>
      <c r="D26" s="45">
        <f t="shared" si="3"/>
        <v>476</v>
      </c>
      <c r="E26" s="45">
        <f t="shared" si="3"/>
        <v>504</v>
      </c>
      <c r="F26" s="45">
        <f t="shared" si="3"/>
        <v>1408</v>
      </c>
      <c r="G26" s="45">
        <f t="shared" si="3"/>
        <v>625</v>
      </c>
      <c r="H26" s="45">
        <f t="shared" si="3"/>
        <v>294</v>
      </c>
      <c r="I26" s="45">
        <f t="shared" si="3"/>
        <v>524</v>
      </c>
      <c r="J26" s="45">
        <f t="shared" si="3"/>
        <v>361</v>
      </c>
      <c r="K26" s="45">
        <f t="shared" si="3"/>
        <v>1485</v>
      </c>
      <c r="L26" s="45">
        <f t="shared" si="3"/>
        <v>138</v>
      </c>
      <c r="M26" s="45">
        <f t="shared" si="3"/>
        <v>315</v>
      </c>
      <c r="N26" s="45">
        <f t="shared" si="3"/>
        <v>306</v>
      </c>
      <c r="O26" s="45">
        <f t="shared" si="3"/>
        <v>205</v>
      </c>
      <c r="P26" s="45">
        <f t="shared" si="3"/>
        <v>31</v>
      </c>
      <c r="Q26" s="45">
        <f t="shared" si="3"/>
        <v>41</v>
      </c>
      <c r="R26" s="45">
        <f t="shared" si="3"/>
        <v>1085</v>
      </c>
      <c r="S26" s="45">
        <f>SUM(C26:R26)</f>
        <v>7999</v>
      </c>
    </row>
    <row r="27" ht="13.5">
      <c r="A27" s="54"/>
    </row>
    <row r="28" spans="1:19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11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0</v>
      </c>
      <c r="P28" s="59" t="s">
        <v>16</v>
      </c>
      <c r="Q28" s="59" t="s">
        <v>17</v>
      </c>
      <c r="R28" s="59" t="s">
        <v>18</v>
      </c>
      <c r="S28" s="59" t="s">
        <v>19</v>
      </c>
    </row>
    <row r="29" spans="1:19" ht="13.5">
      <c r="A29" s="57"/>
      <c r="B29" s="56" t="s">
        <v>20</v>
      </c>
      <c r="C29" s="55">
        <v>80</v>
      </c>
      <c r="D29" s="55">
        <v>178</v>
      </c>
      <c r="E29" s="55">
        <v>186</v>
      </c>
      <c r="F29" s="55">
        <v>556</v>
      </c>
      <c r="G29" s="55">
        <v>271</v>
      </c>
      <c r="H29" s="55">
        <v>112</v>
      </c>
      <c r="I29" s="55">
        <v>190</v>
      </c>
      <c r="J29" s="55">
        <v>148</v>
      </c>
      <c r="K29" s="55">
        <v>593</v>
      </c>
      <c r="L29" s="55">
        <v>61</v>
      </c>
      <c r="M29" s="55">
        <v>135</v>
      </c>
      <c r="N29" s="55">
        <v>131</v>
      </c>
      <c r="O29" s="55">
        <v>102</v>
      </c>
      <c r="P29" s="55">
        <v>16</v>
      </c>
      <c r="Q29" s="55">
        <v>41</v>
      </c>
      <c r="R29" s="55">
        <v>538</v>
      </c>
      <c r="S29" s="55">
        <f>SUM(C29:R29)</f>
        <v>3338</v>
      </c>
    </row>
    <row r="30" spans="1:19" ht="13.5">
      <c r="A30" s="53">
        <f>A31</f>
        <v>43708</v>
      </c>
      <c r="B30" s="52" t="s">
        <v>21</v>
      </c>
      <c r="C30" s="51">
        <v>91</v>
      </c>
      <c r="D30" s="51">
        <v>234</v>
      </c>
      <c r="E30" s="51">
        <v>244</v>
      </c>
      <c r="F30" s="51">
        <v>735</v>
      </c>
      <c r="G30" s="51">
        <v>303</v>
      </c>
      <c r="H30" s="51">
        <v>149</v>
      </c>
      <c r="I30" s="51">
        <v>263</v>
      </c>
      <c r="J30" s="51">
        <v>177</v>
      </c>
      <c r="K30" s="51">
        <v>731</v>
      </c>
      <c r="L30" s="51">
        <v>73</v>
      </c>
      <c r="M30" s="51">
        <v>158</v>
      </c>
      <c r="N30" s="51">
        <v>152</v>
      </c>
      <c r="O30" s="51">
        <v>103</v>
      </c>
      <c r="P30" s="51">
        <v>11</v>
      </c>
      <c r="Q30" s="51">
        <v>32</v>
      </c>
      <c r="R30" s="51">
        <v>537</v>
      </c>
      <c r="S30" s="51">
        <f>SUM(C30:R30)</f>
        <v>3993</v>
      </c>
    </row>
    <row r="31" spans="1:19" ht="13.5">
      <c r="A31" s="50">
        <f>A25+31</f>
        <v>43708</v>
      </c>
      <c r="B31" s="49" t="s">
        <v>22</v>
      </c>
      <c r="C31" s="48">
        <v>110</v>
      </c>
      <c r="D31" s="48">
        <v>240</v>
      </c>
      <c r="E31" s="48">
        <v>259</v>
      </c>
      <c r="F31" s="48">
        <v>675</v>
      </c>
      <c r="G31" s="48">
        <v>324</v>
      </c>
      <c r="H31" s="48">
        <v>146</v>
      </c>
      <c r="I31" s="48">
        <v>258</v>
      </c>
      <c r="J31" s="48">
        <v>184</v>
      </c>
      <c r="K31" s="48">
        <v>756</v>
      </c>
      <c r="L31" s="48">
        <v>70</v>
      </c>
      <c r="M31" s="48">
        <v>159</v>
      </c>
      <c r="N31" s="48">
        <v>158</v>
      </c>
      <c r="O31" s="48">
        <v>98</v>
      </c>
      <c r="P31" s="48">
        <v>20</v>
      </c>
      <c r="Q31" s="48">
        <v>9</v>
      </c>
      <c r="R31" s="48">
        <v>555</v>
      </c>
      <c r="S31" s="48">
        <f>SUM(C31:R31)</f>
        <v>4021</v>
      </c>
    </row>
    <row r="32" spans="1:19" ht="13.5">
      <c r="A32" s="47"/>
      <c r="B32" s="46" t="s">
        <v>23</v>
      </c>
      <c r="C32" s="45">
        <f aca="true" t="shared" si="4" ref="C32:R32">C30+C31</f>
        <v>201</v>
      </c>
      <c r="D32" s="45">
        <f t="shared" si="4"/>
        <v>474</v>
      </c>
      <c r="E32" s="45">
        <f t="shared" si="4"/>
        <v>503</v>
      </c>
      <c r="F32" s="45">
        <f t="shared" si="4"/>
        <v>1410</v>
      </c>
      <c r="G32" s="45">
        <f t="shared" si="4"/>
        <v>627</v>
      </c>
      <c r="H32" s="45">
        <f t="shared" si="4"/>
        <v>295</v>
      </c>
      <c r="I32" s="45">
        <f t="shared" si="4"/>
        <v>521</v>
      </c>
      <c r="J32" s="45">
        <f t="shared" si="4"/>
        <v>361</v>
      </c>
      <c r="K32" s="45">
        <f t="shared" si="4"/>
        <v>1487</v>
      </c>
      <c r="L32" s="45">
        <f t="shared" si="4"/>
        <v>143</v>
      </c>
      <c r="M32" s="45">
        <f t="shared" si="4"/>
        <v>317</v>
      </c>
      <c r="N32" s="45">
        <f t="shared" si="4"/>
        <v>310</v>
      </c>
      <c r="O32" s="45">
        <f t="shared" si="4"/>
        <v>201</v>
      </c>
      <c r="P32" s="45">
        <f t="shared" si="4"/>
        <v>31</v>
      </c>
      <c r="Q32" s="45">
        <f t="shared" si="4"/>
        <v>41</v>
      </c>
      <c r="R32" s="45">
        <f t="shared" si="4"/>
        <v>1092</v>
      </c>
      <c r="S32" s="45">
        <f>SUM(C32:R32)</f>
        <v>8014</v>
      </c>
    </row>
    <row r="33" ht="13.5">
      <c r="A33" s="54"/>
    </row>
    <row r="34" spans="1:19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11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0</v>
      </c>
      <c r="P34" s="59" t="s">
        <v>16</v>
      </c>
      <c r="Q34" s="59" t="s">
        <v>17</v>
      </c>
      <c r="R34" s="59" t="s">
        <v>18</v>
      </c>
      <c r="S34" s="59" t="s">
        <v>19</v>
      </c>
    </row>
    <row r="35" spans="1:19" ht="13.5">
      <c r="A35" s="57"/>
      <c r="B35" s="56" t="s">
        <v>20</v>
      </c>
      <c r="C35" s="55">
        <v>80</v>
      </c>
      <c r="D35" s="55">
        <v>178</v>
      </c>
      <c r="E35" s="55">
        <v>187</v>
      </c>
      <c r="F35" s="55">
        <v>557</v>
      </c>
      <c r="G35" s="55">
        <v>271</v>
      </c>
      <c r="H35" s="55">
        <v>113</v>
      </c>
      <c r="I35" s="55">
        <v>190</v>
      </c>
      <c r="J35" s="55">
        <v>149</v>
      </c>
      <c r="K35" s="55">
        <v>591</v>
      </c>
      <c r="L35" s="55">
        <v>60</v>
      </c>
      <c r="M35" s="55">
        <v>135</v>
      </c>
      <c r="N35" s="55">
        <v>130</v>
      </c>
      <c r="O35" s="55">
        <v>100</v>
      </c>
      <c r="P35" s="55">
        <v>16</v>
      </c>
      <c r="Q35" s="55">
        <v>41</v>
      </c>
      <c r="R35" s="55">
        <v>537</v>
      </c>
      <c r="S35" s="55">
        <f>SUM(C35:R35)</f>
        <v>3335</v>
      </c>
    </row>
    <row r="36" spans="1:19" ht="13.5">
      <c r="A36" s="53">
        <f>A30</f>
        <v>43708</v>
      </c>
      <c r="B36" s="52" t="s">
        <v>21</v>
      </c>
      <c r="C36" s="51">
        <v>91</v>
      </c>
      <c r="D36" s="51">
        <v>234</v>
      </c>
      <c r="E36" s="51">
        <v>246</v>
      </c>
      <c r="F36" s="51">
        <v>735</v>
      </c>
      <c r="G36" s="51">
        <v>304</v>
      </c>
      <c r="H36" s="51">
        <v>149</v>
      </c>
      <c r="I36" s="51">
        <v>263</v>
      </c>
      <c r="J36" s="51">
        <v>180</v>
      </c>
      <c r="K36" s="51">
        <v>726</v>
      </c>
      <c r="L36" s="51">
        <v>73</v>
      </c>
      <c r="M36" s="51">
        <v>158</v>
      </c>
      <c r="N36" s="51">
        <v>151</v>
      </c>
      <c r="O36" s="51">
        <v>103</v>
      </c>
      <c r="P36" s="51">
        <v>11</v>
      </c>
      <c r="Q36" s="51">
        <v>32</v>
      </c>
      <c r="R36" s="51">
        <v>538</v>
      </c>
      <c r="S36" s="51">
        <f>SUM(C36:R36)</f>
        <v>3994</v>
      </c>
    </row>
    <row r="37" spans="1:19" ht="13.5">
      <c r="A37" s="50">
        <f>A31+30</f>
        <v>43738</v>
      </c>
      <c r="B37" s="49" t="s">
        <v>22</v>
      </c>
      <c r="C37" s="48">
        <v>110</v>
      </c>
      <c r="D37" s="48">
        <v>240</v>
      </c>
      <c r="E37" s="48">
        <v>261</v>
      </c>
      <c r="F37" s="48">
        <v>677</v>
      </c>
      <c r="G37" s="48">
        <v>324</v>
      </c>
      <c r="H37" s="48">
        <v>147</v>
      </c>
      <c r="I37" s="48">
        <v>259</v>
      </c>
      <c r="J37" s="48">
        <v>186</v>
      </c>
      <c r="K37" s="48">
        <v>753</v>
      </c>
      <c r="L37" s="48">
        <v>69</v>
      </c>
      <c r="M37" s="48">
        <v>159</v>
      </c>
      <c r="N37" s="48">
        <v>156</v>
      </c>
      <c r="O37" s="48">
        <v>97</v>
      </c>
      <c r="P37" s="48">
        <v>20</v>
      </c>
      <c r="Q37" s="48">
        <v>9</v>
      </c>
      <c r="R37" s="48">
        <v>554</v>
      </c>
      <c r="S37" s="48">
        <f>SUM(C37:R37)</f>
        <v>4021</v>
      </c>
    </row>
    <row r="38" spans="1:19" ht="13.5">
      <c r="A38" s="47"/>
      <c r="B38" s="46" t="s">
        <v>23</v>
      </c>
      <c r="C38" s="45">
        <f aca="true" t="shared" si="5" ref="C38:R38">C36+C37</f>
        <v>201</v>
      </c>
      <c r="D38" s="45">
        <f t="shared" si="5"/>
        <v>474</v>
      </c>
      <c r="E38" s="45">
        <f t="shared" si="5"/>
        <v>507</v>
      </c>
      <c r="F38" s="45">
        <f t="shared" si="5"/>
        <v>1412</v>
      </c>
      <c r="G38" s="45">
        <f t="shared" si="5"/>
        <v>628</v>
      </c>
      <c r="H38" s="45">
        <f t="shared" si="5"/>
        <v>296</v>
      </c>
      <c r="I38" s="45">
        <f t="shared" si="5"/>
        <v>522</v>
      </c>
      <c r="J38" s="45">
        <f t="shared" si="5"/>
        <v>366</v>
      </c>
      <c r="K38" s="45">
        <f t="shared" si="5"/>
        <v>1479</v>
      </c>
      <c r="L38" s="45">
        <f t="shared" si="5"/>
        <v>142</v>
      </c>
      <c r="M38" s="45">
        <f t="shared" si="5"/>
        <v>317</v>
      </c>
      <c r="N38" s="45">
        <f t="shared" si="5"/>
        <v>307</v>
      </c>
      <c r="O38" s="45">
        <f t="shared" si="5"/>
        <v>200</v>
      </c>
      <c r="P38" s="45">
        <f t="shared" si="5"/>
        <v>31</v>
      </c>
      <c r="Q38" s="45">
        <f t="shared" si="5"/>
        <v>41</v>
      </c>
      <c r="R38" s="45">
        <f t="shared" si="5"/>
        <v>1092</v>
      </c>
      <c r="S38" s="45">
        <f>SUM(C38:R38)</f>
        <v>8015</v>
      </c>
    </row>
    <row r="39" ht="13.5">
      <c r="A39" s="54"/>
    </row>
    <row r="40" spans="1:19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11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0</v>
      </c>
      <c r="P40" s="59" t="s">
        <v>16</v>
      </c>
      <c r="Q40" s="59" t="s">
        <v>17</v>
      </c>
      <c r="R40" s="59" t="s">
        <v>18</v>
      </c>
      <c r="S40" s="59" t="s">
        <v>19</v>
      </c>
    </row>
    <row r="41" spans="1:19" ht="13.5">
      <c r="A41" s="57"/>
      <c r="B41" s="56" t="s">
        <v>20</v>
      </c>
      <c r="C41" s="55">
        <v>80</v>
      </c>
      <c r="D41" s="55">
        <v>178</v>
      </c>
      <c r="E41" s="55">
        <v>188</v>
      </c>
      <c r="F41" s="55">
        <v>557</v>
      </c>
      <c r="G41" s="55">
        <v>274</v>
      </c>
      <c r="H41" s="55">
        <v>114</v>
      </c>
      <c r="I41" s="55">
        <v>188</v>
      </c>
      <c r="J41" s="55">
        <v>148</v>
      </c>
      <c r="K41" s="55">
        <v>591</v>
      </c>
      <c r="L41" s="55">
        <v>61</v>
      </c>
      <c r="M41" s="55">
        <v>136</v>
      </c>
      <c r="N41" s="55">
        <v>128</v>
      </c>
      <c r="O41" s="55">
        <v>102</v>
      </c>
      <c r="P41" s="55">
        <v>16</v>
      </c>
      <c r="Q41" s="55">
        <v>41</v>
      </c>
      <c r="R41" s="55">
        <v>538</v>
      </c>
      <c r="S41" s="55">
        <f>SUM(C41:R41)</f>
        <v>3340</v>
      </c>
    </row>
    <row r="42" spans="1:19" ht="13.5">
      <c r="A42" s="53">
        <f>A36</f>
        <v>43708</v>
      </c>
      <c r="B42" s="52" t="s">
        <v>21</v>
      </c>
      <c r="C42" s="51">
        <v>91</v>
      </c>
      <c r="D42" s="51">
        <v>233</v>
      </c>
      <c r="E42" s="51">
        <v>246</v>
      </c>
      <c r="F42" s="51">
        <v>736</v>
      </c>
      <c r="G42" s="51">
        <v>307</v>
      </c>
      <c r="H42" s="51">
        <v>150</v>
      </c>
      <c r="I42" s="51">
        <v>259</v>
      </c>
      <c r="J42" s="51">
        <v>179</v>
      </c>
      <c r="K42" s="51">
        <v>725</v>
      </c>
      <c r="L42" s="51">
        <v>73</v>
      </c>
      <c r="M42" s="51">
        <v>160</v>
      </c>
      <c r="N42" s="51">
        <v>147</v>
      </c>
      <c r="O42" s="51">
        <v>103</v>
      </c>
      <c r="P42" s="51">
        <v>10</v>
      </c>
      <c r="Q42" s="51">
        <v>32</v>
      </c>
      <c r="R42" s="51">
        <v>539</v>
      </c>
      <c r="S42" s="51">
        <f>SUM(C42:R42)</f>
        <v>3990</v>
      </c>
    </row>
    <row r="43" spans="1:19" ht="13.5">
      <c r="A43" s="50">
        <f>A37+31</f>
        <v>43769</v>
      </c>
      <c r="B43" s="49" t="s">
        <v>22</v>
      </c>
      <c r="C43" s="48">
        <v>110</v>
      </c>
      <c r="D43" s="48">
        <v>239</v>
      </c>
      <c r="E43" s="48">
        <v>260</v>
      </c>
      <c r="F43" s="48">
        <v>681</v>
      </c>
      <c r="G43" s="48">
        <v>325</v>
      </c>
      <c r="H43" s="48">
        <v>147</v>
      </c>
      <c r="I43" s="48">
        <v>254</v>
      </c>
      <c r="J43" s="48">
        <v>186</v>
      </c>
      <c r="K43" s="48">
        <v>756</v>
      </c>
      <c r="L43" s="48">
        <v>70</v>
      </c>
      <c r="M43" s="48">
        <v>160</v>
      </c>
      <c r="N43" s="48">
        <v>155</v>
      </c>
      <c r="O43" s="48">
        <v>99</v>
      </c>
      <c r="P43" s="48">
        <v>20</v>
      </c>
      <c r="Q43" s="48">
        <v>9</v>
      </c>
      <c r="R43" s="48">
        <v>556</v>
      </c>
      <c r="S43" s="48">
        <f>SUM(C43:R43)</f>
        <v>4027</v>
      </c>
    </row>
    <row r="44" spans="1:19" ht="13.5">
      <c r="A44" s="47"/>
      <c r="B44" s="46" t="s">
        <v>23</v>
      </c>
      <c r="C44" s="45">
        <f aca="true" t="shared" si="6" ref="C44:R44">C42+C43</f>
        <v>201</v>
      </c>
      <c r="D44" s="45">
        <f t="shared" si="6"/>
        <v>472</v>
      </c>
      <c r="E44" s="45">
        <f t="shared" si="6"/>
        <v>506</v>
      </c>
      <c r="F44" s="45">
        <f t="shared" si="6"/>
        <v>1417</v>
      </c>
      <c r="G44" s="45">
        <f t="shared" si="6"/>
        <v>632</v>
      </c>
      <c r="H44" s="45">
        <f t="shared" si="6"/>
        <v>297</v>
      </c>
      <c r="I44" s="45">
        <f t="shared" si="6"/>
        <v>513</v>
      </c>
      <c r="J44" s="45">
        <f t="shared" si="6"/>
        <v>365</v>
      </c>
      <c r="K44" s="45">
        <f t="shared" si="6"/>
        <v>1481</v>
      </c>
      <c r="L44" s="45">
        <f t="shared" si="6"/>
        <v>143</v>
      </c>
      <c r="M44" s="45">
        <f t="shared" si="6"/>
        <v>320</v>
      </c>
      <c r="N44" s="45">
        <f t="shared" si="6"/>
        <v>302</v>
      </c>
      <c r="O44" s="45">
        <f t="shared" si="6"/>
        <v>202</v>
      </c>
      <c r="P44" s="45">
        <f t="shared" si="6"/>
        <v>30</v>
      </c>
      <c r="Q44" s="45">
        <f t="shared" si="6"/>
        <v>41</v>
      </c>
      <c r="R44" s="45">
        <f t="shared" si="6"/>
        <v>1095</v>
      </c>
      <c r="S44" s="45">
        <f>SUM(C44:R44)</f>
        <v>8017</v>
      </c>
    </row>
    <row r="45" ht="13.5">
      <c r="A45" s="54"/>
    </row>
    <row r="46" spans="1:19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11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0</v>
      </c>
      <c r="P46" s="59" t="s">
        <v>16</v>
      </c>
      <c r="Q46" s="59" t="s">
        <v>17</v>
      </c>
      <c r="R46" s="59" t="s">
        <v>18</v>
      </c>
      <c r="S46" s="59" t="s">
        <v>19</v>
      </c>
    </row>
    <row r="47" spans="1:19" ht="13.5">
      <c r="A47" s="57"/>
      <c r="B47" s="56" t="s">
        <v>20</v>
      </c>
      <c r="C47" s="55">
        <v>81</v>
      </c>
      <c r="D47" s="55">
        <v>178</v>
      </c>
      <c r="E47" s="55">
        <v>186</v>
      </c>
      <c r="F47" s="55">
        <v>557</v>
      </c>
      <c r="G47" s="55">
        <v>276</v>
      </c>
      <c r="H47" s="55">
        <v>114</v>
      </c>
      <c r="I47" s="55">
        <v>187</v>
      </c>
      <c r="J47" s="55">
        <v>148</v>
      </c>
      <c r="K47" s="55">
        <v>584</v>
      </c>
      <c r="L47" s="55">
        <v>61</v>
      </c>
      <c r="M47" s="55">
        <v>135</v>
      </c>
      <c r="N47" s="55">
        <v>129</v>
      </c>
      <c r="O47" s="55">
        <v>105</v>
      </c>
      <c r="P47" s="55">
        <v>17</v>
      </c>
      <c r="Q47" s="55">
        <v>41</v>
      </c>
      <c r="R47" s="55">
        <v>539</v>
      </c>
      <c r="S47" s="55">
        <f>SUM(C47:R47)</f>
        <v>3338</v>
      </c>
    </row>
    <row r="48" spans="1:19" ht="13.5">
      <c r="A48" s="53">
        <f>A42</f>
        <v>43708</v>
      </c>
      <c r="B48" s="52" t="s">
        <v>21</v>
      </c>
      <c r="C48" s="51">
        <v>92</v>
      </c>
      <c r="D48" s="51">
        <v>233</v>
      </c>
      <c r="E48" s="51">
        <v>246</v>
      </c>
      <c r="F48" s="51">
        <v>737</v>
      </c>
      <c r="G48" s="51">
        <v>310</v>
      </c>
      <c r="H48" s="51">
        <v>149</v>
      </c>
      <c r="I48" s="51">
        <v>259</v>
      </c>
      <c r="J48" s="51">
        <v>178</v>
      </c>
      <c r="K48" s="51">
        <v>722</v>
      </c>
      <c r="L48" s="51">
        <v>73</v>
      </c>
      <c r="M48" s="51">
        <v>161</v>
      </c>
      <c r="N48" s="51">
        <v>146</v>
      </c>
      <c r="O48" s="51">
        <v>107</v>
      </c>
      <c r="P48" s="51">
        <v>10</v>
      </c>
      <c r="Q48" s="51">
        <v>32</v>
      </c>
      <c r="R48" s="51">
        <v>539</v>
      </c>
      <c r="S48" s="51">
        <f>SUM(C48:R48)</f>
        <v>3994</v>
      </c>
    </row>
    <row r="49" spans="1:19" ht="13.5">
      <c r="A49" s="50">
        <f>A43+30</f>
        <v>43799</v>
      </c>
      <c r="B49" s="49" t="s">
        <v>22</v>
      </c>
      <c r="C49" s="48">
        <v>111</v>
      </c>
      <c r="D49" s="48">
        <v>239</v>
      </c>
      <c r="E49" s="48">
        <v>258</v>
      </c>
      <c r="F49" s="48">
        <v>679</v>
      </c>
      <c r="G49" s="48">
        <v>327</v>
      </c>
      <c r="H49" s="48">
        <v>147</v>
      </c>
      <c r="I49" s="48">
        <v>253</v>
      </c>
      <c r="J49" s="48">
        <v>185</v>
      </c>
      <c r="K49" s="48">
        <v>752</v>
      </c>
      <c r="L49" s="48">
        <v>70</v>
      </c>
      <c r="M49" s="48">
        <v>159</v>
      </c>
      <c r="N49" s="48">
        <v>156</v>
      </c>
      <c r="O49" s="48">
        <v>100</v>
      </c>
      <c r="P49" s="48">
        <v>21</v>
      </c>
      <c r="Q49" s="48">
        <v>9</v>
      </c>
      <c r="R49" s="48">
        <v>557</v>
      </c>
      <c r="S49" s="48">
        <f>SUM(C49:R49)</f>
        <v>4023</v>
      </c>
    </row>
    <row r="50" spans="1:19" ht="13.5">
      <c r="A50" s="47"/>
      <c r="B50" s="46" t="s">
        <v>23</v>
      </c>
      <c r="C50" s="45">
        <f aca="true" t="shared" si="7" ref="C50:R50">C48+C49</f>
        <v>203</v>
      </c>
      <c r="D50" s="45">
        <f t="shared" si="7"/>
        <v>472</v>
      </c>
      <c r="E50" s="45">
        <f t="shared" si="7"/>
        <v>504</v>
      </c>
      <c r="F50" s="45">
        <f t="shared" si="7"/>
        <v>1416</v>
      </c>
      <c r="G50" s="45">
        <f t="shared" si="7"/>
        <v>637</v>
      </c>
      <c r="H50" s="45">
        <f t="shared" si="7"/>
        <v>296</v>
      </c>
      <c r="I50" s="45">
        <f t="shared" si="7"/>
        <v>512</v>
      </c>
      <c r="J50" s="45">
        <f t="shared" si="7"/>
        <v>363</v>
      </c>
      <c r="K50" s="45">
        <f t="shared" si="7"/>
        <v>1474</v>
      </c>
      <c r="L50" s="45">
        <f t="shared" si="7"/>
        <v>143</v>
      </c>
      <c r="M50" s="45">
        <f t="shared" si="7"/>
        <v>320</v>
      </c>
      <c r="N50" s="45">
        <f t="shared" si="7"/>
        <v>302</v>
      </c>
      <c r="O50" s="45">
        <f t="shared" si="7"/>
        <v>207</v>
      </c>
      <c r="P50" s="45">
        <f t="shared" si="7"/>
        <v>31</v>
      </c>
      <c r="Q50" s="45">
        <f t="shared" si="7"/>
        <v>41</v>
      </c>
      <c r="R50" s="45">
        <f t="shared" si="7"/>
        <v>1096</v>
      </c>
      <c r="S50" s="45">
        <f>SUM(C50:R50)</f>
        <v>8017</v>
      </c>
    </row>
    <row r="51" ht="13.5">
      <c r="A51" s="54"/>
    </row>
    <row r="52" spans="1:19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11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0</v>
      </c>
      <c r="P52" s="59" t="s">
        <v>16</v>
      </c>
      <c r="Q52" s="59" t="s">
        <v>17</v>
      </c>
      <c r="R52" s="59" t="s">
        <v>18</v>
      </c>
      <c r="S52" s="59" t="s">
        <v>19</v>
      </c>
    </row>
    <row r="53" spans="1:19" ht="13.5">
      <c r="A53" s="57"/>
      <c r="B53" s="56" t="s">
        <v>20</v>
      </c>
      <c r="C53" s="55">
        <v>80</v>
      </c>
      <c r="D53" s="55">
        <v>176</v>
      </c>
      <c r="E53" s="55">
        <v>187</v>
      </c>
      <c r="F53" s="55">
        <v>558</v>
      </c>
      <c r="G53" s="55">
        <v>280</v>
      </c>
      <c r="H53" s="55">
        <v>114</v>
      </c>
      <c r="I53" s="55">
        <v>188</v>
      </c>
      <c r="J53" s="55">
        <v>148</v>
      </c>
      <c r="K53" s="55">
        <v>580</v>
      </c>
      <c r="L53" s="55">
        <v>62</v>
      </c>
      <c r="M53" s="55">
        <v>135</v>
      </c>
      <c r="N53" s="55">
        <v>131</v>
      </c>
      <c r="O53" s="55">
        <v>105</v>
      </c>
      <c r="P53" s="55">
        <v>17</v>
      </c>
      <c r="Q53" s="55">
        <v>40</v>
      </c>
      <c r="R53" s="55">
        <v>539</v>
      </c>
      <c r="S53" s="55">
        <f>SUM(C53:R53)</f>
        <v>3340</v>
      </c>
    </row>
    <row r="54" spans="1:19" ht="13.5">
      <c r="A54" s="53">
        <f>A48</f>
        <v>43708</v>
      </c>
      <c r="B54" s="52" t="s">
        <v>21</v>
      </c>
      <c r="C54" s="51">
        <v>92</v>
      </c>
      <c r="D54" s="51">
        <v>234</v>
      </c>
      <c r="E54" s="51">
        <v>246</v>
      </c>
      <c r="F54" s="51">
        <v>738</v>
      </c>
      <c r="G54" s="51">
        <v>315</v>
      </c>
      <c r="H54" s="51">
        <v>149</v>
      </c>
      <c r="I54" s="51">
        <v>259</v>
      </c>
      <c r="J54" s="51">
        <v>178</v>
      </c>
      <c r="K54" s="51">
        <v>724</v>
      </c>
      <c r="L54" s="51">
        <v>74</v>
      </c>
      <c r="M54" s="51">
        <v>161</v>
      </c>
      <c r="N54" s="51">
        <v>148</v>
      </c>
      <c r="O54" s="51">
        <v>107</v>
      </c>
      <c r="P54" s="51">
        <v>10</v>
      </c>
      <c r="Q54" s="51">
        <v>31</v>
      </c>
      <c r="R54" s="51">
        <v>539</v>
      </c>
      <c r="S54" s="51">
        <f>SUM(C54:R54)</f>
        <v>4005</v>
      </c>
    </row>
    <row r="55" spans="1:19" ht="13.5">
      <c r="A55" s="50">
        <f>A49+31</f>
        <v>43830</v>
      </c>
      <c r="B55" s="49" t="s">
        <v>22</v>
      </c>
      <c r="C55" s="48">
        <v>111</v>
      </c>
      <c r="D55" s="48">
        <v>236</v>
      </c>
      <c r="E55" s="48">
        <v>258</v>
      </c>
      <c r="F55" s="48">
        <v>685</v>
      </c>
      <c r="G55" s="48">
        <v>327</v>
      </c>
      <c r="H55" s="48">
        <v>147</v>
      </c>
      <c r="I55" s="48">
        <v>255</v>
      </c>
      <c r="J55" s="48">
        <v>182</v>
      </c>
      <c r="K55" s="48">
        <v>754</v>
      </c>
      <c r="L55" s="48">
        <v>70</v>
      </c>
      <c r="M55" s="48">
        <v>159</v>
      </c>
      <c r="N55" s="48">
        <v>159</v>
      </c>
      <c r="O55" s="48">
        <v>100</v>
      </c>
      <c r="P55" s="48">
        <v>21</v>
      </c>
      <c r="Q55" s="48">
        <v>9</v>
      </c>
      <c r="R55" s="48">
        <v>557</v>
      </c>
      <c r="S55" s="48">
        <f>SUM(C55:R55)</f>
        <v>4030</v>
      </c>
    </row>
    <row r="56" spans="1:19" ht="13.5">
      <c r="A56" s="47"/>
      <c r="B56" s="46" t="s">
        <v>23</v>
      </c>
      <c r="C56" s="45">
        <f aca="true" t="shared" si="8" ref="C56:R56">C54+C55</f>
        <v>203</v>
      </c>
      <c r="D56" s="45">
        <f t="shared" si="8"/>
        <v>470</v>
      </c>
      <c r="E56" s="45">
        <f t="shared" si="8"/>
        <v>504</v>
      </c>
      <c r="F56" s="45">
        <f t="shared" si="8"/>
        <v>1423</v>
      </c>
      <c r="G56" s="45">
        <f t="shared" si="8"/>
        <v>642</v>
      </c>
      <c r="H56" s="45">
        <f t="shared" si="8"/>
        <v>296</v>
      </c>
      <c r="I56" s="45">
        <f t="shared" si="8"/>
        <v>514</v>
      </c>
      <c r="J56" s="45">
        <f t="shared" si="8"/>
        <v>360</v>
      </c>
      <c r="K56" s="45">
        <f t="shared" si="8"/>
        <v>1478</v>
      </c>
      <c r="L56" s="45">
        <f t="shared" si="8"/>
        <v>144</v>
      </c>
      <c r="M56" s="45">
        <f t="shared" si="8"/>
        <v>320</v>
      </c>
      <c r="N56" s="45">
        <f t="shared" si="8"/>
        <v>307</v>
      </c>
      <c r="O56" s="45">
        <f t="shared" si="8"/>
        <v>207</v>
      </c>
      <c r="P56" s="45">
        <f t="shared" si="8"/>
        <v>31</v>
      </c>
      <c r="Q56" s="45">
        <f t="shared" si="8"/>
        <v>40</v>
      </c>
      <c r="R56" s="45">
        <f t="shared" si="8"/>
        <v>1096</v>
      </c>
      <c r="S56" s="45">
        <f>SUM(C56:R56)</f>
        <v>8035</v>
      </c>
    </row>
    <row r="57" ht="13.5">
      <c r="A57" s="54"/>
    </row>
    <row r="58" spans="1:19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11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0</v>
      </c>
      <c r="P58" s="59" t="s">
        <v>16</v>
      </c>
      <c r="Q58" s="59" t="s">
        <v>17</v>
      </c>
      <c r="R58" s="59" t="s">
        <v>18</v>
      </c>
      <c r="S58" s="59" t="s">
        <v>19</v>
      </c>
    </row>
    <row r="59" spans="1:19" ht="13.5">
      <c r="A59" s="57"/>
      <c r="B59" s="56" t="s">
        <v>20</v>
      </c>
      <c r="C59" s="55">
        <v>80</v>
      </c>
      <c r="D59" s="55">
        <v>175</v>
      </c>
      <c r="E59" s="55">
        <v>188</v>
      </c>
      <c r="F59" s="55">
        <v>558</v>
      </c>
      <c r="G59" s="55">
        <v>281</v>
      </c>
      <c r="H59" s="55">
        <v>114</v>
      </c>
      <c r="I59" s="55">
        <v>189</v>
      </c>
      <c r="J59" s="55">
        <v>148</v>
      </c>
      <c r="K59" s="55">
        <v>583</v>
      </c>
      <c r="L59" s="55">
        <v>62</v>
      </c>
      <c r="M59" s="55">
        <v>134</v>
      </c>
      <c r="N59" s="55">
        <v>131</v>
      </c>
      <c r="O59" s="55">
        <v>103</v>
      </c>
      <c r="P59" s="55">
        <v>17</v>
      </c>
      <c r="Q59" s="55">
        <v>40</v>
      </c>
      <c r="R59" s="55">
        <v>537</v>
      </c>
      <c r="S59" s="55">
        <f>SUM(C59:R59)</f>
        <v>3340</v>
      </c>
    </row>
    <row r="60" spans="1:19" ht="13.5">
      <c r="A60" s="53" t="str">
        <f>CONCATENATE("令和",IF(YEAR(A61)-2018=1,"元",YEAR(A61)-2018),"年")</f>
        <v>令和2年</v>
      </c>
      <c r="B60" s="52" t="s">
        <v>21</v>
      </c>
      <c r="C60" s="51">
        <v>92</v>
      </c>
      <c r="D60" s="51">
        <v>235</v>
      </c>
      <c r="E60" s="51">
        <v>246</v>
      </c>
      <c r="F60" s="51">
        <v>740</v>
      </c>
      <c r="G60" s="51">
        <v>316</v>
      </c>
      <c r="H60" s="51">
        <v>148</v>
      </c>
      <c r="I60" s="51">
        <v>259</v>
      </c>
      <c r="J60" s="51">
        <v>175</v>
      </c>
      <c r="K60" s="51">
        <v>723</v>
      </c>
      <c r="L60" s="51">
        <v>74</v>
      </c>
      <c r="M60" s="51">
        <v>160</v>
      </c>
      <c r="N60" s="51">
        <v>148</v>
      </c>
      <c r="O60" s="51">
        <v>105</v>
      </c>
      <c r="P60" s="51">
        <v>10</v>
      </c>
      <c r="Q60" s="51">
        <v>31</v>
      </c>
      <c r="R60" s="51">
        <v>536</v>
      </c>
      <c r="S60" s="51">
        <f>SUM(C60:R60)</f>
        <v>3998</v>
      </c>
    </row>
    <row r="61" spans="1:19" ht="13.5">
      <c r="A61" s="50">
        <f>A55+31</f>
        <v>43861</v>
      </c>
      <c r="B61" s="49" t="s">
        <v>22</v>
      </c>
      <c r="C61" s="48">
        <v>111</v>
      </c>
      <c r="D61" s="48">
        <v>234</v>
      </c>
      <c r="E61" s="48">
        <v>258</v>
      </c>
      <c r="F61" s="48">
        <v>686</v>
      </c>
      <c r="G61" s="48">
        <v>327</v>
      </c>
      <c r="H61" s="48">
        <v>147</v>
      </c>
      <c r="I61" s="48">
        <v>256</v>
      </c>
      <c r="J61" s="48">
        <v>182</v>
      </c>
      <c r="K61" s="48">
        <v>758</v>
      </c>
      <c r="L61" s="48">
        <v>71</v>
      </c>
      <c r="M61" s="48">
        <v>158</v>
      </c>
      <c r="N61" s="48">
        <v>159</v>
      </c>
      <c r="O61" s="48">
        <v>99</v>
      </c>
      <c r="P61" s="48">
        <v>21</v>
      </c>
      <c r="Q61" s="48">
        <v>9</v>
      </c>
      <c r="R61" s="48">
        <v>554</v>
      </c>
      <c r="S61" s="48">
        <f>SUM(C61:R61)</f>
        <v>4030</v>
      </c>
    </row>
    <row r="62" spans="1:19" ht="13.5">
      <c r="A62" s="47"/>
      <c r="B62" s="46" t="s">
        <v>23</v>
      </c>
      <c r="C62" s="45">
        <f aca="true" t="shared" si="9" ref="C62:R62">C60+C61</f>
        <v>203</v>
      </c>
      <c r="D62" s="45">
        <f t="shared" si="9"/>
        <v>469</v>
      </c>
      <c r="E62" s="45">
        <f t="shared" si="9"/>
        <v>504</v>
      </c>
      <c r="F62" s="45">
        <f t="shared" si="9"/>
        <v>1426</v>
      </c>
      <c r="G62" s="45">
        <f t="shared" si="9"/>
        <v>643</v>
      </c>
      <c r="H62" s="45">
        <f t="shared" si="9"/>
        <v>295</v>
      </c>
      <c r="I62" s="45">
        <f t="shared" si="9"/>
        <v>515</v>
      </c>
      <c r="J62" s="45">
        <f t="shared" si="9"/>
        <v>357</v>
      </c>
      <c r="K62" s="45">
        <f t="shared" si="9"/>
        <v>1481</v>
      </c>
      <c r="L62" s="45">
        <f t="shared" si="9"/>
        <v>145</v>
      </c>
      <c r="M62" s="45">
        <f t="shared" si="9"/>
        <v>318</v>
      </c>
      <c r="N62" s="45">
        <f t="shared" si="9"/>
        <v>307</v>
      </c>
      <c r="O62" s="45">
        <f t="shared" si="9"/>
        <v>204</v>
      </c>
      <c r="P62" s="45">
        <f t="shared" si="9"/>
        <v>31</v>
      </c>
      <c r="Q62" s="45">
        <f t="shared" si="9"/>
        <v>40</v>
      </c>
      <c r="R62" s="45">
        <f t="shared" si="9"/>
        <v>1090</v>
      </c>
      <c r="S62" s="45">
        <f>SUM(C62:R62)</f>
        <v>8028</v>
      </c>
    </row>
    <row r="63" ht="13.5">
      <c r="A63" s="54"/>
    </row>
    <row r="64" spans="1:19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11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0</v>
      </c>
      <c r="P64" s="59" t="s">
        <v>16</v>
      </c>
      <c r="Q64" s="59" t="s">
        <v>17</v>
      </c>
      <c r="R64" s="59" t="s">
        <v>18</v>
      </c>
      <c r="S64" s="59" t="s">
        <v>19</v>
      </c>
    </row>
    <row r="65" spans="1:19" s="54" customFormat="1" ht="13.5">
      <c r="A65" s="57"/>
      <c r="B65" s="56" t="s">
        <v>20</v>
      </c>
      <c r="C65" s="55">
        <v>80</v>
      </c>
      <c r="D65" s="55">
        <v>175</v>
      </c>
      <c r="E65" s="55">
        <v>187</v>
      </c>
      <c r="F65" s="55">
        <v>556</v>
      </c>
      <c r="G65" s="55">
        <v>281</v>
      </c>
      <c r="H65" s="55">
        <v>113</v>
      </c>
      <c r="I65" s="55">
        <v>187</v>
      </c>
      <c r="J65" s="55">
        <v>148</v>
      </c>
      <c r="K65" s="55">
        <v>586</v>
      </c>
      <c r="L65" s="55">
        <v>63</v>
      </c>
      <c r="M65" s="55">
        <v>137</v>
      </c>
      <c r="N65" s="55">
        <v>131</v>
      </c>
      <c r="O65" s="55">
        <v>103</v>
      </c>
      <c r="P65" s="55">
        <v>17</v>
      </c>
      <c r="Q65" s="55">
        <v>40</v>
      </c>
      <c r="R65" s="55">
        <v>540</v>
      </c>
      <c r="S65" s="55">
        <f>SUM(C65:R65)</f>
        <v>3344</v>
      </c>
    </row>
    <row r="66" spans="1:19" ht="13.5">
      <c r="A66" s="53" t="str">
        <f>CONCATENATE("令和",IF(YEAR(A67)-2018=1,"元",YEAR(A67)-2018),"年")</f>
        <v>令和2年</v>
      </c>
      <c r="B66" s="52" t="s">
        <v>21</v>
      </c>
      <c r="C66" s="51">
        <v>91</v>
      </c>
      <c r="D66" s="51">
        <v>234</v>
      </c>
      <c r="E66" s="51">
        <v>247</v>
      </c>
      <c r="F66" s="51">
        <v>737</v>
      </c>
      <c r="G66" s="51">
        <v>315</v>
      </c>
      <c r="H66" s="51">
        <v>147</v>
      </c>
      <c r="I66" s="51">
        <v>255</v>
      </c>
      <c r="J66" s="51">
        <v>174</v>
      </c>
      <c r="K66" s="51">
        <v>724</v>
      </c>
      <c r="L66" s="51">
        <v>75</v>
      </c>
      <c r="M66" s="51">
        <v>163</v>
      </c>
      <c r="N66" s="51">
        <v>148</v>
      </c>
      <c r="O66" s="51">
        <v>105</v>
      </c>
      <c r="P66" s="51">
        <v>10</v>
      </c>
      <c r="Q66" s="51">
        <v>31</v>
      </c>
      <c r="R66" s="51">
        <v>538</v>
      </c>
      <c r="S66" s="51">
        <f>SUM(C66:R66)</f>
        <v>3994</v>
      </c>
    </row>
    <row r="67" spans="1:19" ht="13.5">
      <c r="A67" s="50">
        <f>A61+29</f>
        <v>43890</v>
      </c>
      <c r="B67" s="49" t="s">
        <v>22</v>
      </c>
      <c r="C67" s="48">
        <v>111</v>
      </c>
      <c r="D67" s="48">
        <v>233</v>
      </c>
      <c r="E67" s="48">
        <v>259</v>
      </c>
      <c r="F67" s="48">
        <v>685</v>
      </c>
      <c r="G67" s="48">
        <v>327</v>
      </c>
      <c r="H67" s="48">
        <v>147</v>
      </c>
      <c r="I67" s="48">
        <v>258</v>
      </c>
      <c r="J67" s="48">
        <v>182</v>
      </c>
      <c r="K67" s="48">
        <v>756</v>
      </c>
      <c r="L67" s="48">
        <v>71</v>
      </c>
      <c r="M67" s="48">
        <v>160</v>
      </c>
      <c r="N67" s="48">
        <v>159</v>
      </c>
      <c r="O67" s="48">
        <v>99</v>
      </c>
      <c r="P67" s="48">
        <v>21</v>
      </c>
      <c r="Q67" s="48">
        <v>9</v>
      </c>
      <c r="R67" s="48">
        <v>556</v>
      </c>
      <c r="S67" s="48">
        <f>SUM(C67:R67)</f>
        <v>4033</v>
      </c>
    </row>
    <row r="68" spans="1:19" ht="13.5">
      <c r="A68" s="47"/>
      <c r="B68" s="46" t="s">
        <v>23</v>
      </c>
      <c r="C68" s="45">
        <f>C66+C67</f>
        <v>202</v>
      </c>
      <c r="D68" s="45">
        <f>D66+D67</f>
        <v>467</v>
      </c>
      <c r="E68" s="45">
        <f>E66+E67</f>
        <v>506</v>
      </c>
      <c r="F68" s="45">
        <f>F66+F67</f>
        <v>1422</v>
      </c>
      <c r="G68" s="45">
        <f>G66+G67</f>
        <v>642</v>
      </c>
      <c r="H68" s="45">
        <f aca="true" t="shared" si="10" ref="H68:R68">H66+H67</f>
        <v>294</v>
      </c>
      <c r="I68" s="45">
        <f t="shared" si="10"/>
        <v>513</v>
      </c>
      <c r="J68" s="45">
        <f t="shared" si="10"/>
        <v>356</v>
      </c>
      <c r="K68" s="45">
        <f t="shared" si="10"/>
        <v>1480</v>
      </c>
      <c r="L68" s="45">
        <f t="shared" si="10"/>
        <v>146</v>
      </c>
      <c r="M68" s="45">
        <f t="shared" si="10"/>
        <v>323</v>
      </c>
      <c r="N68" s="45">
        <f t="shared" si="10"/>
        <v>307</v>
      </c>
      <c r="O68" s="45">
        <f t="shared" si="10"/>
        <v>204</v>
      </c>
      <c r="P68" s="45">
        <f t="shared" si="10"/>
        <v>31</v>
      </c>
      <c r="Q68" s="45">
        <f t="shared" si="10"/>
        <v>40</v>
      </c>
      <c r="R68" s="45">
        <f t="shared" si="10"/>
        <v>1094</v>
      </c>
      <c r="S68" s="45">
        <f>SUM(C68:R68)</f>
        <v>8027</v>
      </c>
    </row>
    <row r="69" ht="13.5">
      <c r="A69" s="54"/>
    </row>
    <row r="70" spans="1:19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11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0</v>
      </c>
      <c r="P70" s="59" t="s">
        <v>16</v>
      </c>
      <c r="Q70" s="59" t="s">
        <v>17</v>
      </c>
      <c r="R70" s="59" t="s">
        <v>18</v>
      </c>
      <c r="S70" s="59" t="s">
        <v>19</v>
      </c>
    </row>
    <row r="71" spans="1:19" s="54" customFormat="1" ht="13.5">
      <c r="A71" s="57"/>
      <c r="B71" s="56" t="s">
        <v>20</v>
      </c>
      <c r="C71" s="55">
        <v>80</v>
      </c>
      <c r="D71" s="55">
        <v>175</v>
      </c>
      <c r="E71" s="55">
        <v>186</v>
      </c>
      <c r="F71" s="55">
        <v>556</v>
      </c>
      <c r="G71" s="55">
        <v>283</v>
      </c>
      <c r="H71" s="55">
        <v>113</v>
      </c>
      <c r="I71" s="55">
        <v>184</v>
      </c>
      <c r="J71" s="55">
        <v>151</v>
      </c>
      <c r="K71" s="55">
        <v>589</v>
      </c>
      <c r="L71" s="55">
        <v>61</v>
      </c>
      <c r="M71" s="55">
        <v>140</v>
      </c>
      <c r="N71" s="55">
        <v>131</v>
      </c>
      <c r="O71" s="55">
        <v>104</v>
      </c>
      <c r="P71" s="55">
        <v>19</v>
      </c>
      <c r="Q71" s="55">
        <v>24</v>
      </c>
      <c r="R71" s="55">
        <v>543</v>
      </c>
      <c r="S71" s="55">
        <f>SUM(C71:R71)</f>
        <v>3339</v>
      </c>
    </row>
    <row r="72" spans="1:19" ht="13.5">
      <c r="A72" s="53" t="str">
        <f>CONCATENATE("令和",IF(YEAR(A73)-2018=1,"元",YEAR(A73)-2018),"年")</f>
        <v>令和2年</v>
      </c>
      <c r="B72" s="52" t="s">
        <v>21</v>
      </c>
      <c r="C72" s="51">
        <v>91</v>
      </c>
      <c r="D72" s="51">
        <v>233</v>
      </c>
      <c r="E72" s="51">
        <v>243</v>
      </c>
      <c r="F72" s="51">
        <v>733</v>
      </c>
      <c r="G72" s="51">
        <v>317</v>
      </c>
      <c r="H72" s="51">
        <v>146</v>
      </c>
      <c r="I72" s="51">
        <v>249</v>
      </c>
      <c r="J72" s="51">
        <v>176</v>
      </c>
      <c r="K72" s="51">
        <v>722</v>
      </c>
      <c r="L72" s="51">
        <v>74</v>
      </c>
      <c r="M72" s="51">
        <v>164</v>
      </c>
      <c r="N72" s="51">
        <v>145</v>
      </c>
      <c r="O72" s="51">
        <v>105</v>
      </c>
      <c r="P72" s="51">
        <v>12</v>
      </c>
      <c r="Q72" s="51">
        <v>17</v>
      </c>
      <c r="R72" s="51">
        <v>539</v>
      </c>
      <c r="S72" s="51">
        <f>SUM(C72:R72)</f>
        <v>3966</v>
      </c>
    </row>
    <row r="73" spans="1:19" ht="13.5">
      <c r="A73" s="50">
        <f>A67+31</f>
        <v>43921</v>
      </c>
      <c r="B73" s="49" t="s">
        <v>22</v>
      </c>
      <c r="C73" s="48">
        <v>109</v>
      </c>
      <c r="D73" s="48">
        <v>232</v>
      </c>
      <c r="E73" s="48">
        <v>263</v>
      </c>
      <c r="F73" s="48">
        <v>686</v>
      </c>
      <c r="G73" s="48">
        <v>327</v>
      </c>
      <c r="H73" s="48">
        <v>147</v>
      </c>
      <c r="I73" s="48">
        <v>257</v>
      </c>
      <c r="J73" s="48">
        <v>184</v>
      </c>
      <c r="K73" s="48">
        <v>750</v>
      </c>
      <c r="L73" s="48">
        <v>69</v>
      </c>
      <c r="M73" s="48">
        <v>163</v>
      </c>
      <c r="N73" s="48">
        <v>159</v>
      </c>
      <c r="O73" s="48">
        <v>100</v>
      </c>
      <c r="P73" s="48">
        <v>21</v>
      </c>
      <c r="Q73" s="48">
        <v>7</v>
      </c>
      <c r="R73" s="48">
        <v>562</v>
      </c>
      <c r="S73" s="48">
        <f>SUM(C73:R73)</f>
        <v>4036</v>
      </c>
    </row>
    <row r="74" spans="1:19" ht="13.5">
      <c r="A74" s="47"/>
      <c r="B74" s="46" t="s">
        <v>23</v>
      </c>
      <c r="C74" s="45">
        <f aca="true" t="shared" si="11" ref="C74:R74">C72+C73</f>
        <v>200</v>
      </c>
      <c r="D74" s="45">
        <f t="shared" si="11"/>
        <v>465</v>
      </c>
      <c r="E74" s="45">
        <f t="shared" si="11"/>
        <v>506</v>
      </c>
      <c r="F74" s="45">
        <f t="shared" si="11"/>
        <v>1419</v>
      </c>
      <c r="G74" s="45">
        <f t="shared" si="11"/>
        <v>644</v>
      </c>
      <c r="H74" s="45">
        <f t="shared" si="11"/>
        <v>293</v>
      </c>
      <c r="I74" s="45">
        <f t="shared" si="11"/>
        <v>506</v>
      </c>
      <c r="J74" s="45">
        <f t="shared" si="11"/>
        <v>360</v>
      </c>
      <c r="K74" s="45">
        <f t="shared" si="11"/>
        <v>1472</v>
      </c>
      <c r="L74" s="45">
        <f t="shared" si="11"/>
        <v>143</v>
      </c>
      <c r="M74" s="45">
        <f t="shared" si="11"/>
        <v>327</v>
      </c>
      <c r="N74" s="45">
        <f t="shared" si="11"/>
        <v>304</v>
      </c>
      <c r="O74" s="45">
        <f t="shared" si="11"/>
        <v>205</v>
      </c>
      <c r="P74" s="45">
        <f t="shared" si="11"/>
        <v>33</v>
      </c>
      <c r="Q74" s="45">
        <f t="shared" si="11"/>
        <v>24</v>
      </c>
      <c r="R74" s="45">
        <f t="shared" si="11"/>
        <v>1101</v>
      </c>
      <c r="S74" s="45">
        <f>SUM(C74:R74)</f>
        <v>8002</v>
      </c>
    </row>
  </sheetData>
  <sheetProtection/>
  <conditionalFormatting sqref="A12">
    <cfRule type="cellIs" priority="16" dxfId="55" operator="between" stopIfTrue="1">
      <formula>43586</formula>
      <formula>43830</formula>
    </cfRule>
  </conditionalFormatting>
  <conditionalFormatting sqref="A18">
    <cfRule type="cellIs" priority="15" dxfId="55" operator="between" stopIfTrue="1">
      <formula>43586</formula>
      <formula>43830</formula>
    </cfRule>
  </conditionalFormatting>
  <conditionalFormatting sqref="A24">
    <cfRule type="cellIs" priority="14" dxfId="55" operator="between" stopIfTrue="1">
      <formula>43586</formula>
      <formula>43830</formula>
    </cfRule>
  </conditionalFormatting>
  <conditionalFormatting sqref="A30">
    <cfRule type="cellIs" priority="13" dxfId="55" operator="between" stopIfTrue="1">
      <formula>43586</formula>
      <formula>43830</formula>
    </cfRule>
  </conditionalFormatting>
  <conditionalFormatting sqref="A36">
    <cfRule type="cellIs" priority="12" dxfId="55" operator="between" stopIfTrue="1">
      <formula>43586</formula>
      <formula>43830</formula>
    </cfRule>
  </conditionalFormatting>
  <conditionalFormatting sqref="A42">
    <cfRule type="cellIs" priority="11" dxfId="55" operator="between" stopIfTrue="1">
      <formula>43586</formula>
      <formula>43830</formula>
    </cfRule>
  </conditionalFormatting>
  <conditionalFormatting sqref="A48">
    <cfRule type="cellIs" priority="10" dxfId="55" operator="between" stopIfTrue="1">
      <formula>43586</formula>
      <formula>43830</formula>
    </cfRule>
  </conditionalFormatting>
  <conditionalFormatting sqref="A54">
    <cfRule type="cellIs" priority="7" dxfId="55" operator="between" stopIfTrue="1">
      <formula>43586</formula>
      <formula>43830</formula>
    </cfRule>
  </conditionalFormatting>
  <conditionalFormatting sqref="A60">
    <cfRule type="cellIs" priority="4" dxfId="55" operator="between" stopIfTrue="1">
      <formula>43586</formula>
      <formula>43830</formula>
    </cfRule>
  </conditionalFormatting>
  <conditionalFormatting sqref="A66">
    <cfRule type="cellIs" priority="2" dxfId="55" operator="between" stopIfTrue="1">
      <formula>43586</formula>
      <formula>43830</formula>
    </cfRule>
  </conditionalFormatting>
  <conditionalFormatting sqref="A72">
    <cfRule type="cellIs" priority="1" dxfId="55" operator="between" stopIfTrue="1">
      <formula>43586</formula>
      <formula>43830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="85" zoomScaleNormal="85" zoomScalePageLayoutView="0" workbookViewId="0" topLeftCell="A40">
      <selection activeCell="K82" sqref="K82"/>
    </sheetView>
  </sheetViews>
  <sheetFormatPr defaultColWidth="9.00390625" defaultRowHeight="13.5"/>
  <cols>
    <col min="1" max="1" width="11.00390625" style="44" customWidth="1"/>
    <col min="2" max="16384" width="9.00390625" style="44" customWidth="1"/>
  </cols>
  <sheetData>
    <row r="1" spans="1:7" s="64" customFormat="1" ht="17.25">
      <c r="A1" s="63" t="s">
        <v>45</v>
      </c>
      <c r="B1" s="3"/>
      <c r="C1" s="3"/>
      <c r="D1" s="3"/>
      <c r="E1" s="3"/>
      <c r="G1" s="65" t="s">
        <v>45</v>
      </c>
    </row>
    <row r="2" spans="1:5" ht="13.5" customHeight="1">
      <c r="A2" s="63"/>
      <c r="B2" s="3"/>
      <c r="C2" s="3"/>
      <c r="D2" s="3"/>
      <c r="E2" s="3"/>
    </row>
    <row r="3" spans="1:5" ht="13.5" customHeight="1">
      <c r="A3" s="63"/>
      <c r="B3" s="3"/>
      <c r="C3" s="3"/>
      <c r="D3" s="3"/>
      <c r="E3" s="3"/>
    </row>
    <row r="4" spans="1:19" s="58" customFormat="1" ht="13.5">
      <c r="A4" s="62"/>
      <c r="B4" s="61" t="s">
        <v>3</v>
      </c>
      <c r="C4" s="59" t="s">
        <v>4</v>
      </c>
      <c r="D4" s="59" t="s">
        <v>5</v>
      </c>
      <c r="E4" s="60" t="s">
        <v>29</v>
      </c>
      <c r="F4" s="59" t="s">
        <v>7</v>
      </c>
      <c r="G4" s="59" t="s">
        <v>8</v>
      </c>
      <c r="H4" s="59" t="s">
        <v>9</v>
      </c>
      <c r="I4" s="59" t="s">
        <v>10</v>
      </c>
      <c r="J4" s="59" t="s">
        <v>43</v>
      </c>
      <c r="K4" s="59" t="s">
        <v>12</v>
      </c>
      <c r="L4" s="59" t="s">
        <v>13</v>
      </c>
      <c r="M4" s="59" t="s">
        <v>14</v>
      </c>
      <c r="N4" s="59" t="s">
        <v>15</v>
      </c>
      <c r="O4" s="59" t="s">
        <v>41</v>
      </c>
      <c r="P4" s="59" t="s">
        <v>16</v>
      </c>
      <c r="Q4" s="59" t="s">
        <v>17</v>
      </c>
      <c r="R4" s="59" t="s">
        <v>18</v>
      </c>
      <c r="S4" s="59" t="s">
        <v>19</v>
      </c>
    </row>
    <row r="5" spans="1:19" ht="13.5">
      <c r="A5" s="57"/>
      <c r="B5" s="56" t="s">
        <v>20</v>
      </c>
      <c r="C5" s="55">
        <v>77</v>
      </c>
      <c r="D5" s="55">
        <v>173</v>
      </c>
      <c r="E5" s="55">
        <v>189</v>
      </c>
      <c r="F5" s="55">
        <v>550</v>
      </c>
      <c r="G5" s="55">
        <v>266</v>
      </c>
      <c r="H5" s="55">
        <v>118</v>
      </c>
      <c r="I5" s="55">
        <v>190</v>
      </c>
      <c r="J5" s="55">
        <v>143</v>
      </c>
      <c r="K5" s="55">
        <v>547</v>
      </c>
      <c r="L5" s="55">
        <v>57</v>
      </c>
      <c r="M5" s="55">
        <v>120</v>
      </c>
      <c r="N5" s="55">
        <v>131</v>
      </c>
      <c r="O5" s="55">
        <v>98</v>
      </c>
      <c r="P5" s="55">
        <v>18</v>
      </c>
      <c r="Q5" s="55">
        <v>51</v>
      </c>
      <c r="R5" s="55">
        <v>516</v>
      </c>
      <c r="S5" s="55">
        <f>SUM(C5:R5)</f>
        <v>3244</v>
      </c>
    </row>
    <row r="6" spans="1:19" ht="13.5">
      <c r="A6" s="53">
        <v>43220</v>
      </c>
      <c r="B6" s="52" t="s">
        <v>21</v>
      </c>
      <c r="C6" s="51">
        <v>92</v>
      </c>
      <c r="D6" s="51">
        <v>247</v>
      </c>
      <c r="E6" s="51">
        <v>249</v>
      </c>
      <c r="F6" s="51">
        <v>730</v>
      </c>
      <c r="G6" s="51">
        <v>308</v>
      </c>
      <c r="H6" s="51">
        <v>158</v>
      </c>
      <c r="I6" s="51">
        <v>262</v>
      </c>
      <c r="J6" s="51">
        <v>179</v>
      </c>
      <c r="K6" s="51">
        <v>707</v>
      </c>
      <c r="L6" s="51">
        <v>74</v>
      </c>
      <c r="M6" s="51">
        <v>151</v>
      </c>
      <c r="N6" s="51">
        <v>152</v>
      </c>
      <c r="O6" s="51">
        <v>101</v>
      </c>
      <c r="P6" s="51">
        <v>15</v>
      </c>
      <c r="Q6" s="51">
        <v>41</v>
      </c>
      <c r="R6" s="51">
        <v>508</v>
      </c>
      <c r="S6" s="51">
        <f>SUM(C6:R6)</f>
        <v>3974</v>
      </c>
    </row>
    <row r="7" spans="1:19" ht="13.5">
      <c r="A7" s="50">
        <v>43585</v>
      </c>
      <c r="B7" s="49" t="s">
        <v>22</v>
      </c>
      <c r="C7" s="48">
        <v>109</v>
      </c>
      <c r="D7" s="48">
        <v>234</v>
      </c>
      <c r="E7" s="48">
        <v>269</v>
      </c>
      <c r="F7" s="48">
        <v>666</v>
      </c>
      <c r="G7" s="48">
        <v>326</v>
      </c>
      <c r="H7" s="48">
        <v>151</v>
      </c>
      <c r="I7" s="48">
        <v>266</v>
      </c>
      <c r="J7" s="48">
        <v>181</v>
      </c>
      <c r="K7" s="48">
        <v>744</v>
      </c>
      <c r="L7" s="48">
        <v>68</v>
      </c>
      <c r="M7" s="48">
        <v>145</v>
      </c>
      <c r="N7" s="48">
        <v>161</v>
      </c>
      <c r="O7" s="48">
        <v>95</v>
      </c>
      <c r="P7" s="48">
        <v>17</v>
      </c>
      <c r="Q7" s="48">
        <v>10</v>
      </c>
      <c r="R7" s="48">
        <v>524</v>
      </c>
      <c r="S7" s="48">
        <f>SUM(C7:R7)</f>
        <v>3966</v>
      </c>
    </row>
    <row r="8" spans="1:19" ht="13.5">
      <c r="A8" s="47"/>
      <c r="B8" s="46" t="s">
        <v>23</v>
      </c>
      <c r="C8" s="45">
        <f aca="true" t="shared" si="0" ref="C8:R8">C6+C7</f>
        <v>201</v>
      </c>
      <c r="D8" s="45">
        <f t="shared" si="0"/>
        <v>481</v>
      </c>
      <c r="E8" s="45">
        <f t="shared" si="0"/>
        <v>518</v>
      </c>
      <c r="F8" s="45">
        <f t="shared" si="0"/>
        <v>1396</v>
      </c>
      <c r="G8" s="45">
        <f t="shared" si="0"/>
        <v>634</v>
      </c>
      <c r="H8" s="45">
        <f t="shared" si="0"/>
        <v>309</v>
      </c>
      <c r="I8" s="45">
        <f t="shared" si="0"/>
        <v>528</v>
      </c>
      <c r="J8" s="45">
        <f t="shared" si="0"/>
        <v>360</v>
      </c>
      <c r="K8" s="45">
        <f t="shared" si="0"/>
        <v>1451</v>
      </c>
      <c r="L8" s="45">
        <f t="shared" si="0"/>
        <v>142</v>
      </c>
      <c r="M8" s="45">
        <f t="shared" si="0"/>
        <v>296</v>
      </c>
      <c r="N8" s="45">
        <f t="shared" si="0"/>
        <v>313</v>
      </c>
      <c r="O8" s="45">
        <f t="shared" si="0"/>
        <v>196</v>
      </c>
      <c r="P8" s="45">
        <f t="shared" si="0"/>
        <v>32</v>
      </c>
      <c r="Q8" s="45">
        <f t="shared" si="0"/>
        <v>51</v>
      </c>
      <c r="R8" s="45">
        <f t="shared" si="0"/>
        <v>1032</v>
      </c>
      <c r="S8" s="45">
        <f>SUM(C8:R8)</f>
        <v>7940</v>
      </c>
    </row>
    <row r="9" ht="13.5">
      <c r="A9" s="54"/>
    </row>
    <row r="10" spans="1:19" s="58" customFormat="1" ht="13.5">
      <c r="A10" s="62"/>
      <c r="B10" s="61" t="s">
        <v>3</v>
      </c>
      <c r="C10" s="59" t="s">
        <v>4</v>
      </c>
      <c r="D10" s="59" t="s">
        <v>5</v>
      </c>
      <c r="E10" s="60" t="s">
        <v>29</v>
      </c>
      <c r="F10" s="59" t="s">
        <v>7</v>
      </c>
      <c r="G10" s="59" t="s">
        <v>8</v>
      </c>
      <c r="H10" s="59" t="s">
        <v>9</v>
      </c>
      <c r="I10" s="59" t="s">
        <v>10</v>
      </c>
      <c r="J10" s="59" t="s">
        <v>44</v>
      </c>
      <c r="K10" s="59" t="s">
        <v>12</v>
      </c>
      <c r="L10" s="59" t="s">
        <v>13</v>
      </c>
      <c r="M10" s="59" t="s">
        <v>14</v>
      </c>
      <c r="N10" s="59" t="s">
        <v>15</v>
      </c>
      <c r="O10" s="59" t="s">
        <v>41</v>
      </c>
      <c r="P10" s="59" t="s">
        <v>16</v>
      </c>
      <c r="Q10" s="59" t="s">
        <v>17</v>
      </c>
      <c r="R10" s="59" t="s">
        <v>18</v>
      </c>
      <c r="S10" s="59" t="s">
        <v>19</v>
      </c>
    </row>
    <row r="11" spans="1:19" ht="13.5">
      <c r="A11" s="57"/>
      <c r="B11" s="56" t="s">
        <v>20</v>
      </c>
      <c r="C11" s="55">
        <v>76</v>
      </c>
      <c r="D11" s="55">
        <v>173</v>
      </c>
      <c r="E11" s="55">
        <v>188</v>
      </c>
      <c r="F11" s="55">
        <v>552</v>
      </c>
      <c r="G11" s="55">
        <v>265</v>
      </c>
      <c r="H11" s="55">
        <v>119</v>
      </c>
      <c r="I11" s="55">
        <v>189</v>
      </c>
      <c r="J11" s="55">
        <v>143</v>
      </c>
      <c r="K11" s="55">
        <v>546</v>
      </c>
      <c r="L11" s="55">
        <v>57</v>
      </c>
      <c r="M11" s="55">
        <v>125</v>
      </c>
      <c r="N11" s="55">
        <v>128</v>
      </c>
      <c r="O11" s="55">
        <v>99</v>
      </c>
      <c r="P11" s="55">
        <v>18</v>
      </c>
      <c r="Q11" s="55">
        <v>51</v>
      </c>
      <c r="R11" s="55">
        <v>517</v>
      </c>
      <c r="S11" s="55">
        <f>SUM(C11:R11)</f>
        <v>3246</v>
      </c>
    </row>
    <row r="12" spans="1:19" ht="13.5">
      <c r="A12" s="53">
        <f>A6</f>
        <v>43220</v>
      </c>
      <c r="B12" s="52" t="s">
        <v>21</v>
      </c>
      <c r="C12" s="51">
        <v>91</v>
      </c>
      <c r="D12" s="51">
        <v>246</v>
      </c>
      <c r="E12" s="51">
        <v>248</v>
      </c>
      <c r="F12" s="51">
        <v>729</v>
      </c>
      <c r="G12" s="51">
        <v>307</v>
      </c>
      <c r="H12" s="51">
        <v>158</v>
      </c>
      <c r="I12" s="51">
        <v>260</v>
      </c>
      <c r="J12" s="51">
        <v>179</v>
      </c>
      <c r="K12" s="51">
        <v>704</v>
      </c>
      <c r="L12" s="51">
        <v>74</v>
      </c>
      <c r="M12" s="51">
        <v>151</v>
      </c>
      <c r="N12" s="51">
        <v>149</v>
      </c>
      <c r="O12" s="51">
        <v>101</v>
      </c>
      <c r="P12" s="51">
        <v>15</v>
      </c>
      <c r="Q12" s="51">
        <v>41</v>
      </c>
      <c r="R12" s="51">
        <v>513</v>
      </c>
      <c r="S12" s="51">
        <f>SUM(C12:R12)</f>
        <v>3966</v>
      </c>
    </row>
    <row r="13" spans="1:19" ht="13.5">
      <c r="A13" s="50">
        <v>43616</v>
      </c>
      <c r="B13" s="49" t="s">
        <v>22</v>
      </c>
      <c r="C13" s="48">
        <v>109</v>
      </c>
      <c r="D13" s="48">
        <v>235</v>
      </c>
      <c r="E13" s="48">
        <v>268</v>
      </c>
      <c r="F13" s="48">
        <v>668</v>
      </c>
      <c r="G13" s="48">
        <v>325</v>
      </c>
      <c r="H13" s="48">
        <v>152</v>
      </c>
      <c r="I13" s="48">
        <v>264</v>
      </c>
      <c r="J13" s="48">
        <v>181</v>
      </c>
      <c r="K13" s="48">
        <v>747</v>
      </c>
      <c r="L13" s="48">
        <v>68</v>
      </c>
      <c r="M13" s="48">
        <v>150</v>
      </c>
      <c r="N13" s="48">
        <v>160</v>
      </c>
      <c r="O13" s="48">
        <v>98</v>
      </c>
      <c r="P13" s="48">
        <v>18</v>
      </c>
      <c r="Q13" s="48">
        <v>10</v>
      </c>
      <c r="R13" s="48">
        <v>526</v>
      </c>
      <c r="S13" s="48">
        <f>SUM(C13:R13)</f>
        <v>3979</v>
      </c>
    </row>
    <row r="14" spans="1:19" ht="13.5">
      <c r="A14" s="47"/>
      <c r="B14" s="46" t="s">
        <v>23</v>
      </c>
      <c r="C14" s="45">
        <f aca="true" t="shared" si="1" ref="C14:R14">C12+C13</f>
        <v>200</v>
      </c>
      <c r="D14" s="45">
        <f t="shared" si="1"/>
        <v>481</v>
      </c>
      <c r="E14" s="45">
        <f t="shared" si="1"/>
        <v>516</v>
      </c>
      <c r="F14" s="45">
        <f t="shared" si="1"/>
        <v>1397</v>
      </c>
      <c r="G14" s="45">
        <f t="shared" si="1"/>
        <v>632</v>
      </c>
      <c r="H14" s="45">
        <f t="shared" si="1"/>
        <v>310</v>
      </c>
      <c r="I14" s="45">
        <f t="shared" si="1"/>
        <v>524</v>
      </c>
      <c r="J14" s="45">
        <f t="shared" si="1"/>
        <v>360</v>
      </c>
      <c r="K14" s="45">
        <f t="shared" si="1"/>
        <v>1451</v>
      </c>
      <c r="L14" s="45">
        <f t="shared" si="1"/>
        <v>142</v>
      </c>
      <c r="M14" s="45">
        <f t="shared" si="1"/>
        <v>301</v>
      </c>
      <c r="N14" s="45">
        <f t="shared" si="1"/>
        <v>309</v>
      </c>
      <c r="O14" s="45">
        <f t="shared" si="1"/>
        <v>199</v>
      </c>
      <c r="P14" s="45">
        <f t="shared" si="1"/>
        <v>33</v>
      </c>
      <c r="Q14" s="45">
        <f t="shared" si="1"/>
        <v>51</v>
      </c>
      <c r="R14" s="45">
        <f t="shared" si="1"/>
        <v>1039</v>
      </c>
      <c r="S14" s="45">
        <f>SUM(C14:R14)</f>
        <v>7945</v>
      </c>
    </row>
    <row r="15" ht="13.5">
      <c r="A15" s="54"/>
    </row>
    <row r="16" spans="1:19" s="58" customFormat="1" ht="13.5">
      <c r="A16" s="62"/>
      <c r="B16" s="61" t="s">
        <v>3</v>
      </c>
      <c r="C16" s="59" t="s">
        <v>4</v>
      </c>
      <c r="D16" s="59" t="s">
        <v>5</v>
      </c>
      <c r="E16" s="60" t="s">
        <v>29</v>
      </c>
      <c r="F16" s="59" t="s">
        <v>7</v>
      </c>
      <c r="G16" s="59" t="s">
        <v>8</v>
      </c>
      <c r="H16" s="59" t="s">
        <v>9</v>
      </c>
      <c r="I16" s="59" t="s">
        <v>10</v>
      </c>
      <c r="J16" s="59" t="s">
        <v>43</v>
      </c>
      <c r="K16" s="59" t="s">
        <v>12</v>
      </c>
      <c r="L16" s="59" t="s">
        <v>13</v>
      </c>
      <c r="M16" s="59" t="s">
        <v>14</v>
      </c>
      <c r="N16" s="59" t="s">
        <v>15</v>
      </c>
      <c r="O16" s="59" t="s">
        <v>41</v>
      </c>
      <c r="P16" s="59" t="s">
        <v>16</v>
      </c>
      <c r="Q16" s="59" t="s">
        <v>17</v>
      </c>
      <c r="R16" s="59" t="s">
        <v>18</v>
      </c>
      <c r="S16" s="59" t="s">
        <v>19</v>
      </c>
    </row>
    <row r="17" spans="1:19" ht="13.5">
      <c r="A17" s="57"/>
      <c r="B17" s="56" t="s">
        <v>20</v>
      </c>
      <c r="C17" s="55">
        <v>76</v>
      </c>
      <c r="D17" s="55">
        <v>173</v>
      </c>
      <c r="E17" s="55">
        <v>188</v>
      </c>
      <c r="F17" s="55">
        <v>554</v>
      </c>
      <c r="G17" s="55">
        <v>266</v>
      </c>
      <c r="H17" s="55">
        <v>119</v>
      </c>
      <c r="I17" s="55">
        <v>189</v>
      </c>
      <c r="J17" s="55">
        <v>145</v>
      </c>
      <c r="K17" s="55">
        <v>547</v>
      </c>
      <c r="L17" s="55">
        <v>57</v>
      </c>
      <c r="M17" s="55">
        <v>126</v>
      </c>
      <c r="N17" s="55">
        <v>128</v>
      </c>
      <c r="O17" s="55">
        <v>101</v>
      </c>
      <c r="P17" s="55">
        <v>18</v>
      </c>
      <c r="Q17" s="55">
        <v>50</v>
      </c>
      <c r="R17" s="55">
        <v>517</v>
      </c>
      <c r="S17" s="55">
        <f>SUM(C17:R17)</f>
        <v>3254</v>
      </c>
    </row>
    <row r="18" spans="1:19" ht="13.5">
      <c r="A18" s="53">
        <f>A12</f>
        <v>43220</v>
      </c>
      <c r="B18" s="52" t="s">
        <v>21</v>
      </c>
      <c r="C18" s="51">
        <v>90</v>
      </c>
      <c r="D18" s="51">
        <v>246</v>
      </c>
      <c r="E18" s="51">
        <v>248</v>
      </c>
      <c r="F18" s="51">
        <v>731</v>
      </c>
      <c r="G18" s="51">
        <v>307</v>
      </c>
      <c r="H18" s="51">
        <v>156</v>
      </c>
      <c r="I18" s="51">
        <v>259</v>
      </c>
      <c r="J18" s="51">
        <v>180</v>
      </c>
      <c r="K18" s="51">
        <v>707</v>
      </c>
      <c r="L18" s="51">
        <v>74</v>
      </c>
      <c r="M18" s="51">
        <v>152</v>
      </c>
      <c r="N18" s="51">
        <v>149</v>
      </c>
      <c r="O18" s="51">
        <v>102</v>
      </c>
      <c r="P18" s="51">
        <v>15</v>
      </c>
      <c r="Q18" s="51">
        <v>41</v>
      </c>
      <c r="R18" s="51">
        <v>513</v>
      </c>
      <c r="S18" s="51">
        <f>SUM(C18:R18)</f>
        <v>3970</v>
      </c>
    </row>
    <row r="19" spans="1:19" ht="13.5">
      <c r="A19" s="50">
        <v>43646</v>
      </c>
      <c r="B19" s="49" t="s">
        <v>22</v>
      </c>
      <c r="C19" s="48">
        <v>109</v>
      </c>
      <c r="D19" s="48">
        <v>234</v>
      </c>
      <c r="E19" s="48">
        <v>267</v>
      </c>
      <c r="F19" s="48">
        <v>670</v>
      </c>
      <c r="G19" s="48">
        <v>326</v>
      </c>
      <c r="H19" s="48">
        <v>152</v>
      </c>
      <c r="I19" s="48">
        <v>263</v>
      </c>
      <c r="J19" s="48">
        <v>183</v>
      </c>
      <c r="K19" s="48">
        <v>747</v>
      </c>
      <c r="L19" s="48">
        <v>67</v>
      </c>
      <c r="M19" s="48">
        <v>149</v>
      </c>
      <c r="N19" s="48">
        <v>158</v>
      </c>
      <c r="O19" s="48">
        <v>100</v>
      </c>
      <c r="P19" s="48">
        <v>18</v>
      </c>
      <c r="Q19" s="48">
        <v>9</v>
      </c>
      <c r="R19" s="48">
        <v>526</v>
      </c>
      <c r="S19" s="48">
        <f>SUM(C19:R19)</f>
        <v>3978</v>
      </c>
    </row>
    <row r="20" spans="1:19" ht="13.5">
      <c r="A20" s="47"/>
      <c r="B20" s="46" t="s">
        <v>23</v>
      </c>
      <c r="C20" s="45">
        <f aca="true" t="shared" si="2" ref="C20:R20">C18+C19</f>
        <v>199</v>
      </c>
      <c r="D20" s="45">
        <f t="shared" si="2"/>
        <v>480</v>
      </c>
      <c r="E20" s="45">
        <f t="shared" si="2"/>
        <v>515</v>
      </c>
      <c r="F20" s="45">
        <f t="shared" si="2"/>
        <v>1401</v>
      </c>
      <c r="G20" s="45">
        <f t="shared" si="2"/>
        <v>633</v>
      </c>
      <c r="H20" s="45">
        <f t="shared" si="2"/>
        <v>308</v>
      </c>
      <c r="I20" s="45">
        <f t="shared" si="2"/>
        <v>522</v>
      </c>
      <c r="J20" s="45">
        <f t="shared" si="2"/>
        <v>363</v>
      </c>
      <c r="K20" s="45">
        <f t="shared" si="2"/>
        <v>1454</v>
      </c>
      <c r="L20" s="45">
        <f t="shared" si="2"/>
        <v>141</v>
      </c>
      <c r="M20" s="45">
        <f t="shared" si="2"/>
        <v>301</v>
      </c>
      <c r="N20" s="45">
        <f t="shared" si="2"/>
        <v>307</v>
      </c>
      <c r="O20" s="45">
        <f t="shared" si="2"/>
        <v>202</v>
      </c>
      <c r="P20" s="45">
        <f t="shared" si="2"/>
        <v>33</v>
      </c>
      <c r="Q20" s="45">
        <f t="shared" si="2"/>
        <v>50</v>
      </c>
      <c r="R20" s="45">
        <f t="shared" si="2"/>
        <v>1039</v>
      </c>
      <c r="S20" s="45">
        <f>SUM(C20:R20)</f>
        <v>7948</v>
      </c>
    </row>
    <row r="21" ht="13.5">
      <c r="A21" s="54"/>
    </row>
    <row r="22" spans="1:19" s="58" customFormat="1" ht="13.5">
      <c r="A22" s="62"/>
      <c r="B22" s="61" t="s">
        <v>3</v>
      </c>
      <c r="C22" s="59" t="s">
        <v>4</v>
      </c>
      <c r="D22" s="59" t="s">
        <v>5</v>
      </c>
      <c r="E22" s="60" t="s">
        <v>29</v>
      </c>
      <c r="F22" s="59" t="s">
        <v>7</v>
      </c>
      <c r="G22" s="59" t="s">
        <v>8</v>
      </c>
      <c r="H22" s="59" t="s">
        <v>9</v>
      </c>
      <c r="I22" s="59" t="s">
        <v>10</v>
      </c>
      <c r="J22" s="59" t="s">
        <v>43</v>
      </c>
      <c r="K22" s="59" t="s">
        <v>12</v>
      </c>
      <c r="L22" s="59" t="s">
        <v>13</v>
      </c>
      <c r="M22" s="59" t="s">
        <v>14</v>
      </c>
      <c r="N22" s="59" t="s">
        <v>15</v>
      </c>
      <c r="O22" s="59" t="s">
        <v>41</v>
      </c>
      <c r="P22" s="59" t="s">
        <v>16</v>
      </c>
      <c r="Q22" s="59" t="s">
        <v>17</v>
      </c>
      <c r="R22" s="59" t="s">
        <v>18</v>
      </c>
      <c r="S22" s="59" t="s">
        <v>19</v>
      </c>
    </row>
    <row r="23" spans="1:19" ht="13.5">
      <c r="A23" s="57"/>
      <c r="B23" s="56" t="s">
        <v>20</v>
      </c>
      <c r="C23" s="55">
        <v>76</v>
      </c>
      <c r="D23" s="55">
        <v>174</v>
      </c>
      <c r="E23" s="55">
        <v>188</v>
      </c>
      <c r="F23" s="55">
        <v>552</v>
      </c>
      <c r="G23" s="55">
        <v>265</v>
      </c>
      <c r="H23" s="55">
        <v>118</v>
      </c>
      <c r="I23" s="55">
        <v>188</v>
      </c>
      <c r="J23" s="55">
        <v>145</v>
      </c>
      <c r="K23" s="55">
        <v>552</v>
      </c>
      <c r="L23" s="55">
        <v>57</v>
      </c>
      <c r="M23" s="55">
        <v>126</v>
      </c>
      <c r="N23" s="55">
        <v>131</v>
      </c>
      <c r="O23" s="55">
        <v>101</v>
      </c>
      <c r="P23" s="55">
        <v>17</v>
      </c>
      <c r="Q23" s="55">
        <v>50</v>
      </c>
      <c r="R23" s="55">
        <v>519</v>
      </c>
      <c r="S23" s="55">
        <f>SUM(C23:R23)</f>
        <v>3259</v>
      </c>
    </row>
    <row r="24" spans="1:19" ht="13.5">
      <c r="A24" s="53">
        <f>A18</f>
        <v>43220</v>
      </c>
      <c r="B24" s="52" t="s">
        <v>21</v>
      </c>
      <c r="C24" s="51">
        <v>90</v>
      </c>
      <c r="D24" s="51">
        <v>247</v>
      </c>
      <c r="E24" s="51">
        <v>245</v>
      </c>
      <c r="F24" s="51">
        <v>728</v>
      </c>
      <c r="G24" s="51">
        <v>304</v>
      </c>
      <c r="H24" s="51">
        <v>156</v>
      </c>
      <c r="I24" s="51">
        <v>258</v>
      </c>
      <c r="J24" s="51">
        <v>180</v>
      </c>
      <c r="K24" s="51">
        <v>708</v>
      </c>
      <c r="L24" s="51">
        <v>74</v>
      </c>
      <c r="M24" s="51">
        <v>152</v>
      </c>
      <c r="N24" s="51">
        <v>152</v>
      </c>
      <c r="O24" s="51">
        <v>102</v>
      </c>
      <c r="P24" s="51">
        <v>14</v>
      </c>
      <c r="Q24" s="51">
        <v>41</v>
      </c>
      <c r="R24" s="51">
        <v>515</v>
      </c>
      <c r="S24" s="51">
        <f>SUM(C24:R24)</f>
        <v>3966</v>
      </c>
    </row>
    <row r="25" spans="1:19" ht="13.5">
      <c r="A25" s="50">
        <v>42947</v>
      </c>
      <c r="B25" s="49" t="s">
        <v>22</v>
      </c>
      <c r="C25" s="48">
        <v>109</v>
      </c>
      <c r="D25" s="48">
        <v>235</v>
      </c>
      <c r="E25" s="48">
        <v>266</v>
      </c>
      <c r="F25" s="48">
        <v>670</v>
      </c>
      <c r="G25" s="48">
        <v>324</v>
      </c>
      <c r="H25" s="48">
        <v>150</v>
      </c>
      <c r="I25" s="48">
        <v>263</v>
      </c>
      <c r="J25" s="48">
        <v>183</v>
      </c>
      <c r="K25" s="48">
        <v>745</v>
      </c>
      <c r="L25" s="48">
        <v>67</v>
      </c>
      <c r="M25" s="48">
        <v>148</v>
      </c>
      <c r="N25" s="48">
        <v>158</v>
      </c>
      <c r="O25" s="48">
        <v>100</v>
      </c>
      <c r="P25" s="48">
        <v>18</v>
      </c>
      <c r="Q25" s="48">
        <v>9</v>
      </c>
      <c r="R25" s="48">
        <v>529</v>
      </c>
      <c r="S25" s="48">
        <f>SUM(C25:R25)</f>
        <v>3974</v>
      </c>
    </row>
    <row r="26" spans="1:19" ht="13.5">
      <c r="A26" s="47"/>
      <c r="B26" s="46" t="s">
        <v>23</v>
      </c>
      <c r="C26" s="45">
        <f aca="true" t="shared" si="3" ref="C26:R26">C24+C25</f>
        <v>199</v>
      </c>
      <c r="D26" s="45">
        <f t="shared" si="3"/>
        <v>482</v>
      </c>
      <c r="E26" s="45">
        <f t="shared" si="3"/>
        <v>511</v>
      </c>
      <c r="F26" s="45">
        <f t="shared" si="3"/>
        <v>1398</v>
      </c>
      <c r="G26" s="45">
        <f t="shared" si="3"/>
        <v>628</v>
      </c>
      <c r="H26" s="45">
        <f t="shared" si="3"/>
        <v>306</v>
      </c>
      <c r="I26" s="45">
        <f t="shared" si="3"/>
        <v>521</v>
      </c>
      <c r="J26" s="45">
        <f t="shared" si="3"/>
        <v>363</v>
      </c>
      <c r="K26" s="45">
        <f t="shared" si="3"/>
        <v>1453</v>
      </c>
      <c r="L26" s="45">
        <f t="shared" si="3"/>
        <v>141</v>
      </c>
      <c r="M26" s="45">
        <f t="shared" si="3"/>
        <v>300</v>
      </c>
      <c r="N26" s="45">
        <f t="shared" si="3"/>
        <v>310</v>
      </c>
      <c r="O26" s="45">
        <f t="shared" si="3"/>
        <v>202</v>
      </c>
      <c r="P26" s="45">
        <f t="shared" si="3"/>
        <v>32</v>
      </c>
      <c r="Q26" s="45">
        <f t="shared" si="3"/>
        <v>50</v>
      </c>
      <c r="R26" s="45">
        <f t="shared" si="3"/>
        <v>1044</v>
      </c>
      <c r="S26" s="45">
        <f>SUM(C26:R26)</f>
        <v>7940</v>
      </c>
    </row>
    <row r="27" ht="13.5">
      <c r="A27" s="54"/>
    </row>
    <row r="28" spans="1:19" s="58" customFormat="1" ht="13.5">
      <c r="A28" s="62"/>
      <c r="B28" s="61" t="s">
        <v>3</v>
      </c>
      <c r="C28" s="59" t="s">
        <v>4</v>
      </c>
      <c r="D28" s="59" t="s">
        <v>5</v>
      </c>
      <c r="E28" s="60" t="s">
        <v>29</v>
      </c>
      <c r="F28" s="59" t="s">
        <v>7</v>
      </c>
      <c r="G28" s="59" t="s">
        <v>8</v>
      </c>
      <c r="H28" s="59" t="s">
        <v>9</v>
      </c>
      <c r="I28" s="59" t="s">
        <v>10</v>
      </c>
      <c r="J28" s="59" t="s">
        <v>43</v>
      </c>
      <c r="K28" s="59" t="s">
        <v>12</v>
      </c>
      <c r="L28" s="59" t="s">
        <v>13</v>
      </c>
      <c r="M28" s="59" t="s">
        <v>14</v>
      </c>
      <c r="N28" s="59" t="s">
        <v>15</v>
      </c>
      <c r="O28" s="59" t="s">
        <v>41</v>
      </c>
      <c r="P28" s="59" t="s">
        <v>16</v>
      </c>
      <c r="Q28" s="59" t="s">
        <v>17</v>
      </c>
      <c r="R28" s="59" t="s">
        <v>18</v>
      </c>
      <c r="S28" s="59" t="s">
        <v>19</v>
      </c>
    </row>
    <row r="29" spans="1:19" ht="13.5">
      <c r="A29" s="57"/>
      <c r="B29" s="56" t="s">
        <v>20</v>
      </c>
      <c r="C29" s="55">
        <v>76</v>
      </c>
      <c r="D29" s="55">
        <v>174</v>
      </c>
      <c r="E29" s="55">
        <v>188</v>
      </c>
      <c r="F29" s="55">
        <v>552</v>
      </c>
      <c r="G29" s="55">
        <v>267</v>
      </c>
      <c r="H29" s="55">
        <v>118</v>
      </c>
      <c r="I29" s="55">
        <v>188</v>
      </c>
      <c r="J29" s="55">
        <v>146</v>
      </c>
      <c r="K29" s="55">
        <v>571</v>
      </c>
      <c r="L29" s="55">
        <v>61</v>
      </c>
      <c r="M29" s="55">
        <v>129</v>
      </c>
      <c r="N29" s="55">
        <v>132</v>
      </c>
      <c r="O29" s="55">
        <v>103</v>
      </c>
      <c r="P29" s="55">
        <v>16</v>
      </c>
      <c r="Q29" s="55">
        <v>48</v>
      </c>
      <c r="R29" s="55">
        <v>519</v>
      </c>
      <c r="S29" s="55">
        <f>SUM(C29:R29)</f>
        <v>3288</v>
      </c>
    </row>
    <row r="30" spans="1:19" ht="13.5">
      <c r="A30" s="53">
        <f>A24</f>
        <v>43220</v>
      </c>
      <c r="B30" s="52" t="s">
        <v>21</v>
      </c>
      <c r="C30" s="51">
        <v>90</v>
      </c>
      <c r="D30" s="51">
        <v>247</v>
      </c>
      <c r="E30" s="51">
        <v>245</v>
      </c>
      <c r="F30" s="51">
        <v>728</v>
      </c>
      <c r="G30" s="51">
        <v>307</v>
      </c>
      <c r="H30" s="51">
        <v>155</v>
      </c>
      <c r="I30" s="51">
        <v>259</v>
      </c>
      <c r="J30" s="51">
        <v>180</v>
      </c>
      <c r="K30" s="51">
        <v>719</v>
      </c>
      <c r="L30" s="51">
        <v>75</v>
      </c>
      <c r="M30" s="51">
        <v>151</v>
      </c>
      <c r="N30" s="51">
        <v>152</v>
      </c>
      <c r="O30" s="51">
        <v>104</v>
      </c>
      <c r="P30" s="51">
        <v>13</v>
      </c>
      <c r="Q30" s="51">
        <v>39</v>
      </c>
      <c r="R30" s="51">
        <v>514</v>
      </c>
      <c r="S30" s="51">
        <f>SUM(C30:R30)</f>
        <v>3978</v>
      </c>
    </row>
    <row r="31" spans="1:19" ht="13.5">
      <c r="A31" s="50">
        <v>42978</v>
      </c>
      <c r="B31" s="49" t="s">
        <v>22</v>
      </c>
      <c r="C31" s="48">
        <v>109</v>
      </c>
      <c r="D31" s="48">
        <v>236</v>
      </c>
      <c r="E31" s="48">
        <v>266</v>
      </c>
      <c r="F31" s="48">
        <v>671</v>
      </c>
      <c r="G31" s="48">
        <v>324</v>
      </c>
      <c r="H31" s="48">
        <v>150</v>
      </c>
      <c r="I31" s="48">
        <v>261</v>
      </c>
      <c r="J31" s="48">
        <v>187</v>
      </c>
      <c r="K31" s="48">
        <v>752</v>
      </c>
      <c r="L31" s="48">
        <v>69</v>
      </c>
      <c r="M31" s="48">
        <v>150</v>
      </c>
      <c r="N31" s="48">
        <v>158</v>
      </c>
      <c r="O31" s="48">
        <v>99</v>
      </c>
      <c r="P31" s="48">
        <v>17</v>
      </c>
      <c r="Q31" s="48">
        <v>9</v>
      </c>
      <c r="R31" s="48">
        <v>529</v>
      </c>
      <c r="S31" s="48">
        <f>SUM(C31:R31)</f>
        <v>3987</v>
      </c>
    </row>
    <row r="32" spans="1:19" ht="13.5">
      <c r="A32" s="47"/>
      <c r="B32" s="46" t="s">
        <v>23</v>
      </c>
      <c r="C32" s="45">
        <f aca="true" t="shared" si="4" ref="C32:R32">C30+C31</f>
        <v>199</v>
      </c>
      <c r="D32" s="45">
        <f t="shared" si="4"/>
        <v>483</v>
      </c>
      <c r="E32" s="45">
        <f t="shared" si="4"/>
        <v>511</v>
      </c>
      <c r="F32" s="45">
        <f t="shared" si="4"/>
        <v>1399</v>
      </c>
      <c r="G32" s="45">
        <f t="shared" si="4"/>
        <v>631</v>
      </c>
      <c r="H32" s="45">
        <f t="shared" si="4"/>
        <v>305</v>
      </c>
      <c r="I32" s="45">
        <f t="shared" si="4"/>
        <v>520</v>
      </c>
      <c r="J32" s="45">
        <f t="shared" si="4"/>
        <v>367</v>
      </c>
      <c r="K32" s="45">
        <f t="shared" si="4"/>
        <v>1471</v>
      </c>
      <c r="L32" s="45">
        <f t="shared" si="4"/>
        <v>144</v>
      </c>
      <c r="M32" s="45">
        <f t="shared" si="4"/>
        <v>301</v>
      </c>
      <c r="N32" s="45">
        <f t="shared" si="4"/>
        <v>310</v>
      </c>
      <c r="O32" s="45">
        <f t="shared" si="4"/>
        <v>203</v>
      </c>
      <c r="P32" s="45">
        <f t="shared" si="4"/>
        <v>30</v>
      </c>
      <c r="Q32" s="45">
        <f t="shared" si="4"/>
        <v>48</v>
      </c>
      <c r="R32" s="45">
        <f t="shared" si="4"/>
        <v>1043</v>
      </c>
      <c r="S32" s="45">
        <f>SUM(C32:R32)</f>
        <v>7965</v>
      </c>
    </row>
    <row r="33" ht="13.5">
      <c r="A33" s="54"/>
    </row>
    <row r="34" spans="1:19" s="58" customFormat="1" ht="13.5">
      <c r="A34" s="62"/>
      <c r="B34" s="61" t="s">
        <v>3</v>
      </c>
      <c r="C34" s="59" t="s">
        <v>4</v>
      </c>
      <c r="D34" s="59" t="s">
        <v>5</v>
      </c>
      <c r="E34" s="60" t="s">
        <v>29</v>
      </c>
      <c r="F34" s="59" t="s">
        <v>7</v>
      </c>
      <c r="G34" s="59" t="s">
        <v>8</v>
      </c>
      <c r="H34" s="59" t="s">
        <v>9</v>
      </c>
      <c r="I34" s="59" t="s">
        <v>10</v>
      </c>
      <c r="J34" s="59" t="s">
        <v>43</v>
      </c>
      <c r="K34" s="59" t="s">
        <v>12</v>
      </c>
      <c r="L34" s="59" t="s">
        <v>13</v>
      </c>
      <c r="M34" s="59" t="s">
        <v>14</v>
      </c>
      <c r="N34" s="59" t="s">
        <v>15</v>
      </c>
      <c r="O34" s="59" t="s">
        <v>41</v>
      </c>
      <c r="P34" s="59" t="s">
        <v>16</v>
      </c>
      <c r="Q34" s="59" t="s">
        <v>17</v>
      </c>
      <c r="R34" s="59" t="s">
        <v>18</v>
      </c>
      <c r="S34" s="59" t="s">
        <v>19</v>
      </c>
    </row>
    <row r="35" spans="1:19" ht="13.5">
      <c r="A35" s="57"/>
      <c r="B35" s="56" t="s">
        <v>20</v>
      </c>
      <c r="C35" s="55">
        <v>76</v>
      </c>
      <c r="D35" s="55">
        <v>174</v>
      </c>
      <c r="E35" s="55">
        <v>188</v>
      </c>
      <c r="F35" s="55">
        <v>553</v>
      </c>
      <c r="G35" s="55">
        <v>267</v>
      </c>
      <c r="H35" s="55">
        <v>117</v>
      </c>
      <c r="I35" s="55">
        <v>191</v>
      </c>
      <c r="J35" s="55">
        <v>146</v>
      </c>
      <c r="K35" s="55">
        <v>573</v>
      </c>
      <c r="L35" s="55">
        <v>61</v>
      </c>
      <c r="M35" s="55">
        <v>130</v>
      </c>
      <c r="N35" s="55">
        <v>133</v>
      </c>
      <c r="O35" s="55">
        <v>103</v>
      </c>
      <c r="P35" s="55">
        <v>16</v>
      </c>
      <c r="Q35" s="55">
        <v>46</v>
      </c>
      <c r="R35" s="55">
        <v>522</v>
      </c>
      <c r="S35" s="55">
        <f>SUM(C35:R35)</f>
        <v>3296</v>
      </c>
    </row>
    <row r="36" spans="1:19" ht="13.5">
      <c r="A36" s="53">
        <f>A30</f>
        <v>43220</v>
      </c>
      <c r="B36" s="52" t="s">
        <v>21</v>
      </c>
      <c r="C36" s="51">
        <v>91</v>
      </c>
      <c r="D36" s="51">
        <v>245</v>
      </c>
      <c r="E36" s="51">
        <v>245</v>
      </c>
      <c r="F36" s="51">
        <v>729</v>
      </c>
      <c r="G36" s="51">
        <v>309</v>
      </c>
      <c r="H36" s="51">
        <v>154</v>
      </c>
      <c r="I36" s="51">
        <v>263</v>
      </c>
      <c r="J36" s="51">
        <v>180</v>
      </c>
      <c r="K36" s="51">
        <v>717</v>
      </c>
      <c r="L36" s="51">
        <v>75</v>
      </c>
      <c r="M36" s="51">
        <v>154</v>
      </c>
      <c r="N36" s="51">
        <v>152</v>
      </c>
      <c r="O36" s="51">
        <v>104</v>
      </c>
      <c r="P36" s="51">
        <v>13</v>
      </c>
      <c r="Q36" s="51">
        <v>37</v>
      </c>
      <c r="R36" s="51">
        <v>517</v>
      </c>
      <c r="S36" s="51">
        <f>SUM(C36:R36)</f>
        <v>3985</v>
      </c>
    </row>
    <row r="37" spans="1:19" ht="13.5">
      <c r="A37" s="50">
        <v>43008</v>
      </c>
      <c r="B37" s="49" t="s">
        <v>22</v>
      </c>
      <c r="C37" s="48">
        <v>110</v>
      </c>
      <c r="D37" s="48">
        <v>236</v>
      </c>
      <c r="E37" s="48">
        <v>266</v>
      </c>
      <c r="F37" s="48">
        <v>672</v>
      </c>
      <c r="G37" s="48">
        <v>324</v>
      </c>
      <c r="H37" s="48">
        <v>149</v>
      </c>
      <c r="I37" s="48">
        <v>266</v>
      </c>
      <c r="J37" s="48">
        <v>187</v>
      </c>
      <c r="K37" s="48">
        <v>752</v>
      </c>
      <c r="L37" s="48">
        <v>69</v>
      </c>
      <c r="M37" s="48">
        <v>150</v>
      </c>
      <c r="N37" s="48">
        <v>158</v>
      </c>
      <c r="O37" s="48">
        <v>99</v>
      </c>
      <c r="P37" s="48">
        <v>17</v>
      </c>
      <c r="Q37" s="48">
        <v>9</v>
      </c>
      <c r="R37" s="48">
        <v>532</v>
      </c>
      <c r="S37" s="48">
        <f>SUM(C37:R37)</f>
        <v>3996</v>
      </c>
    </row>
    <row r="38" spans="1:19" ht="13.5">
      <c r="A38" s="47"/>
      <c r="B38" s="46" t="s">
        <v>23</v>
      </c>
      <c r="C38" s="45">
        <f aca="true" t="shared" si="5" ref="C38:R38">C36+C37</f>
        <v>201</v>
      </c>
      <c r="D38" s="45">
        <f t="shared" si="5"/>
        <v>481</v>
      </c>
      <c r="E38" s="45">
        <f t="shared" si="5"/>
        <v>511</v>
      </c>
      <c r="F38" s="45">
        <f t="shared" si="5"/>
        <v>1401</v>
      </c>
      <c r="G38" s="45">
        <f t="shared" si="5"/>
        <v>633</v>
      </c>
      <c r="H38" s="45">
        <f t="shared" si="5"/>
        <v>303</v>
      </c>
      <c r="I38" s="45">
        <f t="shared" si="5"/>
        <v>529</v>
      </c>
      <c r="J38" s="45">
        <f t="shared" si="5"/>
        <v>367</v>
      </c>
      <c r="K38" s="45">
        <f t="shared" si="5"/>
        <v>1469</v>
      </c>
      <c r="L38" s="45">
        <f t="shared" si="5"/>
        <v>144</v>
      </c>
      <c r="M38" s="45">
        <f t="shared" si="5"/>
        <v>304</v>
      </c>
      <c r="N38" s="45">
        <f t="shared" si="5"/>
        <v>310</v>
      </c>
      <c r="O38" s="45">
        <f t="shared" si="5"/>
        <v>203</v>
      </c>
      <c r="P38" s="45">
        <f t="shared" si="5"/>
        <v>30</v>
      </c>
      <c r="Q38" s="45">
        <f t="shared" si="5"/>
        <v>46</v>
      </c>
      <c r="R38" s="45">
        <f t="shared" si="5"/>
        <v>1049</v>
      </c>
      <c r="S38" s="45">
        <f>SUM(C38:R38)</f>
        <v>7981</v>
      </c>
    </row>
    <row r="39" ht="13.5">
      <c r="A39" s="54"/>
    </row>
    <row r="40" spans="1:19" s="58" customFormat="1" ht="13.5">
      <c r="A40" s="62"/>
      <c r="B40" s="61" t="s">
        <v>3</v>
      </c>
      <c r="C40" s="59" t="s">
        <v>4</v>
      </c>
      <c r="D40" s="59" t="s">
        <v>5</v>
      </c>
      <c r="E40" s="60" t="s">
        <v>29</v>
      </c>
      <c r="F40" s="59" t="s">
        <v>7</v>
      </c>
      <c r="G40" s="59" t="s">
        <v>8</v>
      </c>
      <c r="H40" s="59" t="s">
        <v>9</v>
      </c>
      <c r="I40" s="59" t="s">
        <v>10</v>
      </c>
      <c r="J40" s="59" t="s">
        <v>44</v>
      </c>
      <c r="K40" s="59" t="s">
        <v>12</v>
      </c>
      <c r="L40" s="59" t="s">
        <v>13</v>
      </c>
      <c r="M40" s="59" t="s">
        <v>14</v>
      </c>
      <c r="N40" s="59" t="s">
        <v>15</v>
      </c>
      <c r="O40" s="59" t="s">
        <v>41</v>
      </c>
      <c r="P40" s="59" t="s">
        <v>16</v>
      </c>
      <c r="Q40" s="59" t="s">
        <v>17</v>
      </c>
      <c r="R40" s="59" t="s">
        <v>18</v>
      </c>
      <c r="S40" s="59" t="s">
        <v>19</v>
      </c>
    </row>
    <row r="41" spans="1:19" ht="13.5">
      <c r="A41" s="57"/>
      <c r="B41" s="56" t="s">
        <v>20</v>
      </c>
      <c r="C41" s="55">
        <v>76</v>
      </c>
      <c r="D41" s="55">
        <v>176</v>
      </c>
      <c r="E41" s="55">
        <v>187</v>
      </c>
      <c r="F41" s="55">
        <v>555</v>
      </c>
      <c r="G41" s="55">
        <v>266</v>
      </c>
      <c r="H41" s="55">
        <v>117</v>
      </c>
      <c r="I41" s="55">
        <v>192</v>
      </c>
      <c r="J41" s="55">
        <v>148</v>
      </c>
      <c r="K41" s="55">
        <v>575</v>
      </c>
      <c r="L41" s="55">
        <v>60</v>
      </c>
      <c r="M41" s="55">
        <v>129</v>
      </c>
      <c r="N41" s="55">
        <v>133</v>
      </c>
      <c r="O41" s="55">
        <v>102</v>
      </c>
      <c r="P41" s="55">
        <v>16</v>
      </c>
      <c r="Q41" s="55">
        <v>45</v>
      </c>
      <c r="R41" s="55">
        <v>524</v>
      </c>
      <c r="S41" s="55">
        <f>SUM(C41:R41)</f>
        <v>3301</v>
      </c>
    </row>
    <row r="42" spans="1:19" ht="13.5">
      <c r="A42" s="53">
        <f>A36</f>
        <v>43220</v>
      </c>
      <c r="B42" s="52" t="s">
        <v>21</v>
      </c>
      <c r="C42" s="51">
        <v>91</v>
      </c>
      <c r="D42" s="51">
        <v>244</v>
      </c>
      <c r="E42" s="51">
        <v>246</v>
      </c>
      <c r="F42" s="51">
        <v>731</v>
      </c>
      <c r="G42" s="51">
        <v>309</v>
      </c>
      <c r="H42" s="51">
        <v>154</v>
      </c>
      <c r="I42" s="51">
        <v>263</v>
      </c>
      <c r="J42" s="51">
        <v>183</v>
      </c>
      <c r="K42" s="51">
        <v>719</v>
      </c>
      <c r="L42" s="51">
        <v>74</v>
      </c>
      <c r="M42" s="51">
        <v>155</v>
      </c>
      <c r="N42" s="51">
        <v>151</v>
      </c>
      <c r="O42" s="51">
        <v>103</v>
      </c>
      <c r="P42" s="51">
        <v>13</v>
      </c>
      <c r="Q42" s="51">
        <v>36</v>
      </c>
      <c r="R42" s="51">
        <v>519</v>
      </c>
      <c r="S42" s="51">
        <f>SUM(C42:R42)</f>
        <v>3991</v>
      </c>
    </row>
    <row r="43" spans="1:19" ht="13.5">
      <c r="A43" s="50">
        <v>43039</v>
      </c>
      <c r="B43" s="49" t="s">
        <v>22</v>
      </c>
      <c r="C43" s="48">
        <v>111</v>
      </c>
      <c r="D43" s="48">
        <v>236</v>
      </c>
      <c r="E43" s="48">
        <v>265</v>
      </c>
      <c r="F43" s="48">
        <v>676</v>
      </c>
      <c r="G43" s="48">
        <v>325</v>
      </c>
      <c r="H43" s="48">
        <v>149</v>
      </c>
      <c r="I43" s="48">
        <v>267</v>
      </c>
      <c r="J43" s="48">
        <v>190</v>
      </c>
      <c r="K43" s="48">
        <v>754</v>
      </c>
      <c r="L43" s="48">
        <v>69</v>
      </c>
      <c r="M43" s="48">
        <v>149</v>
      </c>
      <c r="N43" s="48">
        <v>158</v>
      </c>
      <c r="O43" s="48">
        <v>98</v>
      </c>
      <c r="P43" s="48">
        <v>17</v>
      </c>
      <c r="Q43" s="48">
        <v>9</v>
      </c>
      <c r="R43" s="48">
        <v>533</v>
      </c>
      <c r="S43" s="48">
        <f>SUM(C43:R43)</f>
        <v>4006</v>
      </c>
    </row>
    <row r="44" spans="1:19" ht="13.5">
      <c r="A44" s="47"/>
      <c r="B44" s="46" t="s">
        <v>23</v>
      </c>
      <c r="C44" s="45">
        <f aca="true" t="shared" si="6" ref="C44:R44">C42+C43</f>
        <v>202</v>
      </c>
      <c r="D44" s="45">
        <f t="shared" si="6"/>
        <v>480</v>
      </c>
      <c r="E44" s="45">
        <f t="shared" si="6"/>
        <v>511</v>
      </c>
      <c r="F44" s="45">
        <f t="shared" si="6"/>
        <v>1407</v>
      </c>
      <c r="G44" s="45">
        <f t="shared" si="6"/>
        <v>634</v>
      </c>
      <c r="H44" s="45">
        <f t="shared" si="6"/>
        <v>303</v>
      </c>
      <c r="I44" s="45">
        <f t="shared" si="6"/>
        <v>530</v>
      </c>
      <c r="J44" s="45">
        <f t="shared" si="6"/>
        <v>373</v>
      </c>
      <c r="K44" s="45">
        <f t="shared" si="6"/>
        <v>1473</v>
      </c>
      <c r="L44" s="45">
        <f t="shared" si="6"/>
        <v>143</v>
      </c>
      <c r="M44" s="45">
        <f t="shared" si="6"/>
        <v>304</v>
      </c>
      <c r="N44" s="45">
        <f t="shared" si="6"/>
        <v>309</v>
      </c>
      <c r="O44" s="45">
        <f t="shared" si="6"/>
        <v>201</v>
      </c>
      <c r="P44" s="45">
        <f t="shared" si="6"/>
        <v>30</v>
      </c>
      <c r="Q44" s="45">
        <f t="shared" si="6"/>
        <v>45</v>
      </c>
      <c r="R44" s="45">
        <f t="shared" si="6"/>
        <v>1052</v>
      </c>
      <c r="S44" s="45">
        <f>SUM(C44:R44)</f>
        <v>7997</v>
      </c>
    </row>
    <row r="45" ht="13.5">
      <c r="A45" s="54"/>
    </row>
    <row r="46" spans="1:19" s="58" customFormat="1" ht="13.5">
      <c r="A46" s="62"/>
      <c r="B46" s="61" t="s">
        <v>3</v>
      </c>
      <c r="C46" s="59" t="s">
        <v>4</v>
      </c>
      <c r="D46" s="59" t="s">
        <v>5</v>
      </c>
      <c r="E46" s="60" t="s">
        <v>29</v>
      </c>
      <c r="F46" s="59" t="s">
        <v>7</v>
      </c>
      <c r="G46" s="59" t="s">
        <v>8</v>
      </c>
      <c r="H46" s="59" t="s">
        <v>9</v>
      </c>
      <c r="I46" s="59" t="s">
        <v>10</v>
      </c>
      <c r="J46" s="59" t="s">
        <v>43</v>
      </c>
      <c r="K46" s="59" t="s">
        <v>12</v>
      </c>
      <c r="L46" s="59" t="s">
        <v>13</v>
      </c>
      <c r="M46" s="59" t="s">
        <v>14</v>
      </c>
      <c r="N46" s="59" t="s">
        <v>15</v>
      </c>
      <c r="O46" s="59" t="s">
        <v>41</v>
      </c>
      <c r="P46" s="59" t="s">
        <v>16</v>
      </c>
      <c r="Q46" s="59" t="s">
        <v>17</v>
      </c>
      <c r="R46" s="59" t="s">
        <v>18</v>
      </c>
      <c r="S46" s="59" t="s">
        <v>19</v>
      </c>
    </row>
    <row r="47" spans="1:19" ht="13.5">
      <c r="A47" s="57"/>
      <c r="B47" s="56" t="s">
        <v>20</v>
      </c>
      <c r="C47" s="55">
        <v>76</v>
      </c>
      <c r="D47" s="55">
        <v>176</v>
      </c>
      <c r="E47" s="55">
        <v>188</v>
      </c>
      <c r="F47" s="55">
        <v>555</v>
      </c>
      <c r="G47" s="55">
        <v>266</v>
      </c>
      <c r="H47" s="55">
        <v>117</v>
      </c>
      <c r="I47" s="55">
        <v>191</v>
      </c>
      <c r="J47" s="55">
        <v>145</v>
      </c>
      <c r="K47" s="55">
        <v>573</v>
      </c>
      <c r="L47" s="55">
        <v>59</v>
      </c>
      <c r="M47" s="55">
        <v>129</v>
      </c>
      <c r="N47" s="55">
        <v>132</v>
      </c>
      <c r="O47" s="55">
        <v>103</v>
      </c>
      <c r="P47" s="55">
        <v>17</v>
      </c>
      <c r="Q47" s="55">
        <v>45</v>
      </c>
      <c r="R47" s="55">
        <v>525</v>
      </c>
      <c r="S47" s="55">
        <f>SUM(C47:R47)</f>
        <v>3297</v>
      </c>
    </row>
    <row r="48" spans="1:19" ht="13.5">
      <c r="A48" s="53">
        <f>A42</f>
        <v>43220</v>
      </c>
      <c r="B48" s="52" t="s">
        <v>21</v>
      </c>
      <c r="C48" s="51">
        <v>91</v>
      </c>
      <c r="D48" s="51">
        <v>243</v>
      </c>
      <c r="E48" s="51">
        <v>246</v>
      </c>
      <c r="F48" s="51">
        <v>730</v>
      </c>
      <c r="G48" s="51">
        <v>308</v>
      </c>
      <c r="H48" s="51">
        <v>154</v>
      </c>
      <c r="I48" s="51">
        <v>263</v>
      </c>
      <c r="J48" s="51">
        <v>182</v>
      </c>
      <c r="K48" s="51">
        <v>718</v>
      </c>
      <c r="L48" s="51">
        <v>74</v>
      </c>
      <c r="M48" s="51">
        <v>155</v>
      </c>
      <c r="N48" s="51">
        <v>151</v>
      </c>
      <c r="O48" s="51">
        <v>105</v>
      </c>
      <c r="P48" s="51">
        <v>13</v>
      </c>
      <c r="Q48" s="51">
        <v>36</v>
      </c>
      <c r="R48" s="51">
        <v>518</v>
      </c>
      <c r="S48" s="51">
        <f>SUM(C48:R48)</f>
        <v>3987</v>
      </c>
    </row>
    <row r="49" spans="1:19" ht="13.5">
      <c r="A49" s="50">
        <v>43069</v>
      </c>
      <c r="B49" s="49" t="s">
        <v>22</v>
      </c>
      <c r="C49" s="48">
        <v>111</v>
      </c>
      <c r="D49" s="48">
        <v>237</v>
      </c>
      <c r="E49" s="48">
        <v>266</v>
      </c>
      <c r="F49" s="48">
        <v>679</v>
      </c>
      <c r="G49" s="48">
        <v>326</v>
      </c>
      <c r="H49" s="48">
        <v>149</v>
      </c>
      <c r="I49" s="48">
        <v>266</v>
      </c>
      <c r="J49" s="48">
        <v>187</v>
      </c>
      <c r="K49" s="48">
        <v>754</v>
      </c>
      <c r="L49" s="48">
        <v>68</v>
      </c>
      <c r="M49" s="48">
        <v>148</v>
      </c>
      <c r="N49" s="48">
        <v>157</v>
      </c>
      <c r="O49" s="48">
        <v>97</v>
      </c>
      <c r="P49" s="48">
        <v>18</v>
      </c>
      <c r="Q49" s="48">
        <v>9</v>
      </c>
      <c r="R49" s="48">
        <v>534</v>
      </c>
      <c r="S49" s="48">
        <f>SUM(C49:R49)</f>
        <v>4006</v>
      </c>
    </row>
    <row r="50" spans="1:19" ht="13.5">
      <c r="A50" s="47"/>
      <c r="B50" s="46" t="s">
        <v>23</v>
      </c>
      <c r="C50" s="45">
        <f aca="true" t="shared" si="7" ref="C50:R50">C48+C49</f>
        <v>202</v>
      </c>
      <c r="D50" s="45">
        <f t="shared" si="7"/>
        <v>480</v>
      </c>
      <c r="E50" s="45">
        <f t="shared" si="7"/>
        <v>512</v>
      </c>
      <c r="F50" s="45">
        <f t="shared" si="7"/>
        <v>1409</v>
      </c>
      <c r="G50" s="45">
        <f t="shared" si="7"/>
        <v>634</v>
      </c>
      <c r="H50" s="45">
        <f t="shared" si="7"/>
        <v>303</v>
      </c>
      <c r="I50" s="45">
        <f t="shared" si="7"/>
        <v>529</v>
      </c>
      <c r="J50" s="45">
        <f t="shared" si="7"/>
        <v>369</v>
      </c>
      <c r="K50" s="45">
        <f t="shared" si="7"/>
        <v>1472</v>
      </c>
      <c r="L50" s="45">
        <f t="shared" si="7"/>
        <v>142</v>
      </c>
      <c r="M50" s="45">
        <f t="shared" si="7"/>
        <v>303</v>
      </c>
      <c r="N50" s="45">
        <f t="shared" si="7"/>
        <v>308</v>
      </c>
      <c r="O50" s="45">
        <f t="shared" si="7"/>
        <v>202</v>
      </c>
      <c r="P50" s="45">
        <f t="shared" si="7"/>
        <v>31</v>
      </c>
      <c r="Q50" s="45">
        <f t="shared" si="7"/>
        <v>45</v>
      </c>
      <c r="R50" s="45">
        <f t="shared" si="7"/>
        <v>1052</v>
      </c>
      <c r="S50" s="45">
        <f>SUM(C50:R50)</f>
        <v>7993</v>
      </c>
    </row>
    <row r="51" ht="13.5">
      <c r="A51" s="54"/>
    </row>
    <row r="52" spans="1:19" s="58" customFormat="1" ht="13.5">
      <c r="A52" s="62"/>
      <c r="B52" s="61" t="s">
        <v>3</v>
      </c>
      <c r="C52" s="59" t="s">
        <v>4</v>
      </c>
      <c r="D52" s="59" t="s">
        <v>5</v>
      </c>
      <c r="E52" s="60" t="s">
        <v>29</v>
      </c>
      <c r="F52" s="59" t="s">
        <v>7</v>
      </c>
      <c r="G52" s="59" t="s">
        <v>8</v>
      </c>
      <c r="H52" s="59" t="s">
        <v>9</v>
      </c>
      <c r="I52" s="59" t="s">
        <v>10</v>
      </c>
      <c r="J52" s="59" t="s">
        <v>43</v>
      </c>
      <c r="K52" s="59" t="s">
        <v>12</v>
      </c>
      <c r="L52" s="59" t="s">
        <v>13</v>
      </c>
      <c r="M52" s="59" t="s">
        <v>14</v>
      </c>
      <c r="N52" s="59" t="s">
        <v>15</v>
      </c>
      <c r="O52" s="59" t="s">
        <v>41</v>
      </c>
      <c r="P52" s="59" t="s">
        <v>16</v>
      </c>
      <c r="Q52" s="59" t="s">
        <v>17</v>
      </c>
      <c r="R52" s="59" t="s">
        <v>18</v>
      </c>
      <c r="S52" s="59" t="s">
        <v>19</v>
      </c>
    </row>
    <row r="53" spans="1:19" ht="13.5">
      <c r="A53" s="57"/>
      <c r="B53" s="56" t="s">
        <v>20</v>
      </c>
      <c r="C53" s="55">
        <v>76</v>
      </c>
      <c r="D53" s="55">
        <v>174</v>
      </c>
      <c r="E53" s="55">
        <v>189</v>
      </c>
      <c r="F53" s="55">
        <v>553</v>
      </c>
      <c r="G53" s="55">
        <v>268</v>
      </c>
      <c r="H53" s="55">
        <v>118</v>
      </c>
      <c r="I53" s="55">
        <v>192</v>
      </c>
      <c r="J53" s="55">
        <v>144</v>
      </c>
      <c r="K53" s="55">
        <v>568</v>
      </c>
      <c r="L53" s="55">
        <v>59</v>
      </c>
      <c r="M53" s="55">
        <v>129</v>
      </c>
      <c r="N53" s="55">
        <v>132</v>
      </c>
      <c r="O53" s="55">
        <v>105</v>
      </c>
      <c r="P53" s="55">
        <v>17</v>
      </c>
      <c r="Q53" s="55">
        <v>44</v>
      </c>
      <c r="R53" s="55">
        <v>530</v>
      </c>
      <c r="S53" s="55">
        <f>SUM(C53:R53)</f>
        <v>3298</v>
      </c>
    </row>
    <row r="54" spans="1:19" ht="13.5">
      <c r="A54" s="53">
        <f>A48</f>
        <v>43220</v>
      </c>
      <c r="B54" s="52" t="s">
        <v>21</v>
      </c>
      <c r="C54" s="51">
        <v>91</v>
      </c>
      <c r="D54" s="51">
        <v>241</v>
      </c>
      <c r="E54" s="51">
        <v>245</v>
      </c>
      <c r="F54" s="51">
        <v>728</v>
      </c>
      <c r="G54" s="51">
        <v>310</v>
      </c>
      <c r="H54" s="51">
        <v>155</v>
      </c>
      <c r="I54" s="51">
        <v>263</v>
      </c>
      <c r="J54" s="51">
        <v>180</v>
      </c>
      <c r="K54" s="51">
        <v>720</v>
      </c>
      <c r="L54" s="51">
        <v>74</v>
      </c>
      <c r="M54" s="51">
        <v>155</v>
      </c>
      <c r="N54" s="51">
        <v>152</v>
      </c>
      <c r="O54" s="51">
        <v>107</v>
      </c>
      <c r="P54" s="51">
        <v>13</v>
      </c>
      <c r="Q54" s="51">
        <v>35</v>
      </c>
      <c r="R54" s="51">
        <v>526</v>
      </c>
      <c r="S54" s="51">
        <f>SUM(C54:R54)</f>
        <v>3995</v>
      </c>
    </row>
    <row r="55" spans="1:19" ht="13.5">
      <c r="A55" s="50">
        <v>43100</v>
      </c>
      <c r="B55" s="49" t="s">
        <v>22</v>
      </c>
      <c r="C55" s="48">
        <v>111</v>
      </c>
      <c r="D55" s="48">
        <v>235</v>
      </c>
      <c r="E55" s="48">
        <v>265</v>
      </c>
      <c r="F55" s="48">
        <v>678</v>
      </c>
      <c r="G55" s="48">
        <v>327</v>
      </c>
      <c r="H55" s="48">
        <v>151</v>
      </c>
      <c r="I55" s="48">
        <v>266</v>
      </c>
      <c r="J55" s="48">
        <v>186</v>
      </c>
      <c r="K55" s="48">
        <v>749</v>
      </c>
      <c r="L55" s="48">
        <v>68</v>
      </c>
      <c r="M55" s="48">
        <v>149</v>
      </c>
      <c r="N55" s="48">
        <v>157</v>
      </c>
      <c r="O55" s="48">
        <v>100</v>
      </c>
      <c r="P55" s="48">
        <v>18</v>
      </c>
      <c r="Q55" s="48">
        <v>9</v>
      </c>
      <c r="R55" s="48">
        <v>539</v>
      </c>
      <c r="S55" s="48">
        <f>SUM(C55:R55)</f>
        <v>4008</v>
      </c>
    </row>
    <row r="56" spans="1:19" ht="13.5">
      <c r="A56" s="47"/>
      <c r="B56" s="46" t="s">
        <v>23</v>
      </c>
      <c r="C56" s="45">
        <f aca="true" t="shared" si="8" ref="C56:R56">C54+C55</f>
        <v>202</v>
      </c>
      <c r="D56" s="45">
        <f t="shared" si="8"/>
        <v>476</v>
      </c>
      <c r="E56" s="45">
        <f t="shared" si="8"/>
        <v>510</v>
      </c>
      <c r="F56" s="45">
        <f t="shared" si="8"/>
        <v>1406</v>
      </c>
      <c r="G56" s="45">
        <f t="shared" si="8"/>
        <v>637</v>
      </c>
      <c r="H56" s="45">
        <f t="shared" si="8"/>
        <v>306</v>
      </c>
      <c r="I56" s="45">
        <f t="shared" si="8"/>
        <v>529</v>
      </c>
      <c r="J56" s="45">
        <f t="shared" si="8"/>
        <v>366</v>
      </c>
      <c r="K56" s="45">
        <f t="shared" si="8"/>
        <v>1469</v>
      </c>
      <c r="L56" s="45">
        <f t="shared" si="8"/>
        <v>142</v>
      </c>
      <c r="M56" s="45">
        <f t="shared" si="8"/>
        <v>304</v>
      </c>
      <c r="N56" s="45">
        <f t="shared" si="8"/>
        <v>309</v>
      </c>
      <c r="O56" s="45">
        <f t="shared" si="8"/>
        <v>207</v>
      </c>
      <c r="P56" s="45">
        <f t="shared" si="8"/>
        <v>31</v>
      </c>
      <c r="Q56" s="45">
        <f t="shared" si="8"/>
        <v>44</v>
      </c>
      <c r="R56" s="45">
        <f t="shared" si="8"/>
        <v>1065</v>
      </c>
      <c r="S56" s="45">
        <f>SUM(C56:R56)</f>
        <v>8003</v>
      </c>
    </row>
    <row r="57" ht="13.5">
      <c r="A57" s="54"/>
    </row>
    <row r="58" spans="1:19" s="58" customFormat="1" ht="13.5">
      <c r="A58" s="62"/>
      <c r="B58" s="61" t="s">
        <v>3</v>
      </c>
      <c r="C58" s="59" t="s">
        <v>4</v>
      </c>
      <c r="D58" s="59" t="s">
        <v>5</v>
      </c>
      <c r="E58" s="60" t="s">
        <v>29</v>
      </c>
      <c r="F58" s="59" t="s">
        <v>7</v>
      </c>
      <c r="G58" s="59" t="s">
        <v>8</v>
      </c>
      <c r="H58" s="59" t="s">
        <v>9</v>
      </c>
      <c r="I58" s="59" t="s">
        <v>10</v>
      </c>
      <c r="J58" s="59" t="s">
        <v>44</v>
      </c>
      <c r="K58" s="59" t="s">
        <v>12</v>
      </c>
      <c r="L58" s="59" t="s">
        <v>13</v>
      </c>
      <c r="M58" s="59" t="s">
        <v>14</v>
      </c>
      <c r="N58" s="59" t="s">
        <v>15</v>
      </c>
      <c r="O58" s="59" t="s">
        <v>41</v>
      </c>
      <c r="P58" s="59" t="s">
        <v>16</v>
      </c>
      <c r="Q58" s="59" t="s">
        <v>17</v>
      </c>
      <c r="R58" s="59" t="s">
        <v>18</v>
      </c>
      <c r="S58" s="59" t="s">
        <v>19</v>
      </c>
    </row>
    <row r="59" spans="1:19" ht="13.5">
      <c r="A59" s="57"/>
      <c r="B59" s="56" t="s">
        <v>20</v>
      </c>
      <c r="C59" s="55">
        <v>76</v>
      </c>
      <c r="D59" s="55">
        <v>173</v>
      </c>
      <c r="E59" s="55">
        <v>188</v>
      </c>
      <c r="F59" s="55">
        <v>551</v>
      </c>
      <c r="G59" s="55">
        <v>268</v>
      </c>
      <c r="H59" s="55">
        <v>116</v>
      </c>
      <c r="I59" s="55">
        <v>192</v>
      </c>
      <c r="J59" s="55">
        <v>143</v>
      </c>
      <c r="K59" s="55">
        <v>570</v>
      </c>
      <c r="L59" s="55">
        <v>58</v>
      </c>
      <c r="M59" s="55">
        <v>129</v>
      </c>
      <c r="N59" s="55">
        <v>132</v>
      </c>
      <c r="O59" s="55">
        <v>104</v>
      </c>
      <c r="P59" s="55">
        <v>17</v>
      </c>
      <c r="Q59" s="55">
        <v>44</v>
      </c>
      <c r="R59" s="55">
        <v>529</v>
      </c>
      <c r="S59" s="55">
        <f>SUM(C59:R59)</f>
        <v>3290</v>
      </c>
    </row>
    <row r="60" spans="1:19" ht="13.5">
      <c r="A60" s="53">
        <f>A54+365</f>
        <v>43585</v>
      </c>
      <c r="B60" s="52" t="s">
        <v>21</v>
      </c>
      <c r="C60" s="51">
        <v>91</v>
      </c>
      <c r="D60" s="51">
        <v>240</v>
      </c>
      <c r="E60" s="51">
        <v>245</v>
      </c>
      <c r="F60" s="51">
        <v>724</v>
      </c>
      <c r="G60" s="51">
        <v>309</v>
      </c>
      <c r="H60" s="51">
        <v>153</v>
      </c>
      <c r="I60" s="51">
        <v>262</v>
      </c>
      <c r="J60" s="51">
        <v>180</v>
      </c>
      <c r="K60" s="51">
        <v>720</v>
      </c>
      <c r="L60" s="51">
        <v>74</v>
      </c>
      <c r="M60" s="51">
        <v>156</v>
      </c>
      <c r="N60" s="51">
        <v>152</v>
      </c>
      <c r="O60" s="51">
        <v>107</v>
      </c>
      <c r="P60" s="51">
        <v>13</v>
      </c>
      <c r="Q60" s="51">
        <v>35</v>
      </c>
      <c r="R60" s="51">
        <v>525</v>
      </c>
      <c r="S60" s="51">
        <f>SUM(C60:R60)</f>
        <v>3986</v>
      </c>
    </row>
    <row r="61" spans="1:19" ht="13.5">
      <c r="A61" s="50">
        <v>43131</v>
      </c>
      <c r="B61" s="49" t="s">
        <v>22</v>
      </c>
      <c r="C61" s="48">
        <v>110</v>
      </c>
      <c r="D61" s="48">
        <v>234</v>
      </c>
      <c r="E61" s="48">
        <v>264</v>
      </c>
      <c r="F61" s="48">
        <v>678</v>
      </c>
      <c r="G61" s="48">
        <v>327</v>
      </c>
      <c r="H61" s="48">
        <v>150</v>
      </c>
      <c r="I61" s="48">
        <v>266</v>
      </c>
      <c r="J61" s="48">
        <v>185</v>
      </c>
      <c r="K61" s="48">
        <v>748</v>
      </c>
      <c r="L61" s="48">
        <v>68</v>
      </c>
      <c r="M61" s="48">
        <v>149</v>
      </c>
      <c r="N61" s="48">
        <v>157</v>
      </c>
      <c r="O61" s="48">
        <v>100</v>
      </c>
      <c r="P61" s="48">
        <v>18</v>
      </c>
      <c r="Q61" s="48">
        <v>9</v>
      </c>
      <c r="R61" s="48">
        <v>538</v>
      </c>
      <c r="S61" s="48">
        <f>SUM(C61:R61)</f>
        <v>4001</v>
      </c>
    </row>
    <row r="62" spans="1:19" ht="13.5">
      <c r="A62" s="47"/>
      <c r="B62" s="46" t="s">
        <v>23</v>
      </c>
      <c r="C62" s="45">
        <f aca="true" t="shared" si="9" ref="C62:R62">C60+C61</f>
        <v>201</v>
      </c>
      <c r="D62" s="45">
        <f t="shared" si="9"/>
        <v>474</v>
      </c>
      <c r="E62" s="45">
        <f t="shared" si="9"/>
        <v>509</v>
      </c>
      <c r="F62" s="45">
        <f t="shared" si="9"/>
        <v>1402</v>
      </c>
      <c r="G62" s="45">
        <f t="shared" si="9"/>
        <v>636</v>
      </c>
      <c r="H62" s="45">
        <f t="shared" si="9"/>
        <v>303</v>
      </c>
      <c r="I62" s="45">
        <f t="shared" si="9"/>
        <v>528</v>
      </c>
      <c r="J62" s="45">
        <f t="shared" si="9"/>
        <v>365</v>
      </c>
      <c r="K62" s="45">
        <f t="shared" si="9"/>
        <v>1468</v>
      </c>
      <c r="L62" s="45">
        <f t="shared" si="9"/>
        <v>142</v>
      </c>
      <c r="M62" s="45">
        <f t="shared" si="9"/>
        <v>305</v>
      </c>
      <c r="N62" s="45">
        <f t="shared" si="9"/>
        <v>309</v>
      </c>
      <c r="O62" s="45">
        <f t="shared" si="9"/>
        <v>207</v>
      </c>
      <c r="P62" s="45">
        <f t="shared" si="9"/>
        <v>31</v>
      </c>
      <c r="Q62" s="45">
        <f t="shared" si="9"/>
        <v>44</v>
      </c>
      <c r="R62" s="45">
        <f t="shared" si="9"/>
        <v>1063</v>
      </c>
      <c r="S62" s="45">
        <f>SUM(C62:R62)</f>
        <v>7987</v>
      </c>
    </row>
    <row r="63" ht="13.5">
      <c r="A63" s="54"/>
    </row>
    <row r="64" spans="1:19" s="58" customFormat="1" ht="13.5">
      <c r="A64" s="62"/>
      <c r="B64" s="61" t="s">
        <v>3</v>
      </c>
      <c r="C64" s="59" t="s">
        <v>4</v>
      </c>
      <c r="D64" s="59" t="s">
        <v>5</v>
      </c>
      <c r="E64" s="60" t="s">
        <v>29</v>
      </c>
      <c r="F64" s="59" t="s">
        <v>7</v>
      </c>
      <c r="G64" s="59" t="s">
        <v>8</v>
      </c>
      <c r="H64" s="59" t="s">
        <v>9</v>
      </c>
      <c r="I64" s="59" t="s">
        <v>10</v>
      </c>
      <c r="J64" s="59" t="s">
        <v>43</v>
      </c>
      <c r="K64" s="59" t="s">
        <v>12</v>
      </c>
      <c r="L64" s="59" t="s">
        <v>13</v>
      </c>
      <c r="M64" s="59" t="s">
        <v>14</v>
      </c>
      <c r="N64" s="59" t="s">
        <v>15</v>
      </c>
      <c r="O64" s="59" t="s">
        <v>41</v>
      </c>
      <c r="P64" s="59" t="s">
        <v>16</v>
      </c>
      <c r="Q64" s="59" t="s">
        <v>17</v>
      </c>
      <c r="R64" s="59" t="s">
        <v>18</v>
      </c>
      <c r="S64" s="59" t="s">
        <v>19</v>
      </c>
    </row>
    <row r="65" spans="1:19" s="54" customFormat="1" ht="13.5">
      <c r="A65" s="57"/>
      <c r="B65" s="56" t="s">
        <v>20</v>
      </c>
      <c r="C65" s="55">
        <v>76</v>
      </c>
      <c r="D65" s="55">
        <v>173</v>
      </c>
      <c r="E65" s="55">
        <v>187</v>
      </c>
      <c r="F65" s="55">
        <v>549</v>
      </c>
      <c r="G65" s="55">
        <v>266</v>
      </c>
      <c r="H65" s="55">
        <v>116</v>
      </c>
      <c r="I65" s="55">
        <v>190</v>
      </c>
      <c r="J65" s="55">
        <v>143</v>
      </c>
      <c r="K65" s="55">
        <v>582</v>
      </c>
      <c r="L65" s="55">
        <v>58</v>
      </c>
      <c r="M65" s="55">
        <v>130</v>
      </c>
      <c r="N65" s="55">
        <v>131</v>
      </c>
      <c r="O65" s="55">
        <v>105</v>
      </c>
      <c r="P65" s="55">
        <v>17</v>
      </c>
      <c r="Q65" s="55">
        <v>43</v>
      </c>
      <c r="R65" s="55">
        <v>530</v>
      </c>
      <c r="S65" s="55">
        <f>SUM(C65:R65)</f>
        <v>3296</v>
      </c>
    </row>
    <row r="66" spans="1:19" ht="13.5">
      <c r="A66" s="53">
        <f>A60</f>
        <v>43585</v>
      </c>
      <c r="B66" s="52" t="s">
        <v>21</v>
      </c>
      <c r="C66" s="51">
        <v>91</v>
      </c>
      <c r="D66" s="51">
        <v>238</v>
      </c>
      <c r="E66" s="51">
        <v>245</v>
      </c>
      <c r="F66" s="51">
        <v>728</v>
      </c>
      <c r="G66" s="51">
        <v>303</v>
      </c>
      <c r="H66" s="51">
        <v>153</v>
      </c>
      <c r="I66" s="51">
        <v>261</v>
      </c>
      <c r="J66" s="51">
        <v>179</v>
      </c>
      <c r="K66" s="51">
        <v>723</v>
      </c>
      <c r="L66" s="51">
        <v>74</v>
      </c>
      <c r="M66" s="51">
        <v>157</v>
      </c>
      <c r="N66" s="51">
        <v>151</v>
      </c>
      <c r="O66" s="51">
        <v>109</v>
      </c>
      <c r="P66" s="51">
        <v>13</v>
      </c>
      <c r="Q66" s="51">
        <v>34</v>
      </c>
      <c r="R66" s="51">
        <v>525</v>
      </c>
      <c r="S66" s="51">
        <f>SUM(C66:R66)</f>
        <v>3984</v>
      </c>
    </row>
    <row r="67" spans="1:19" ht="13.5">
      <c r="A67" s="50">
        <v>43159</v>
      </c>
      <c r="B67" s="49" t="s">
        <v>22</v>
      </c>
      <c r="C67" s="48">
        <v>109</v>
      </c>
      <c r="D67" s="48">
        <v>233</v>
      </c>
      <c r="E67" s="48">
        <v>263</v>
      </c>
      <c r="F67" s="48">
        <v>676</v>
      </c>
      <c r="G67" s="48">
        <v>325</v>
      </c>
      <c r="H67" s="48">
        <v>150</v>
      </c>
      <c r="I67" s="48">
        <v>263</v>
      </c>
      <c r="J67" s="48">
        <v>185</v>
      </c>
      <c r="K67" s="48">
        <v>756</v>
      </c>
      <c r="L67" s="48">
        <v>68</v>
      </c>
      <c r="M67" s="48">
        <v>149</v>
      </c>
      <c r="N67" s="48">
        <v>156</v>
      </c>
      <c r="O67" s="48">
        <v>99</v>
      </c>
      <c r="P67" s="48">
        <v>18</v>
      </c>
      <c r="Q67" s="48">
        <v>9</v>
      </c>
      <c r="R67" s="48">
        <v>538</v>
      </c>
      <c r="S67" s="48">
        <f>SUM(C67:R67)</f>
        <v>3997</v>
      </c>
    </row>
    <row r="68" spans="1:19" ht="13.5">
      <c r="A68" s="47"/>
      <c r="B68" s="46" t="s">
        <v>23</v>
      </c>
      <c r="C68" s="45">
        <f>C66+C67</f>
        <v>200</v>
      </c>
      <c r="D68" s="45">
        <f>D66+D67</f>
        <v>471</v>
      </c>
      <c r="E68" s="45">
        <f>E66+E67</f>
        <v>508</v>
      </c>
      <c r="F68" s="45">
        <f>F66+F67</f>
        <v>1404</v>
      </c>
      <c r="G68" s="45">
        <f>G66+G67</f>
        <v>628</v>
      </c>
      <c r="H68" s="45">
        <f aca="true" t="shared" si="10" ref="H68:R68">H66+H67</f>
        <v>303</v>
      </c>
      <c r="I68" s="45">
        <f t="shared" si="10"/>
        <v>524</v>
      </c>
      <c r="J68" s="45">
        <f t="shared" si="10"/>
        <v>364</v>
      </c>
      <c r="K68" s="45">
        <f t="shared" si="10"/>
        <v>1479</v>
      </c>
      <c r="L68" s="45">
        <f t="shared" si="10"/>
        <v>142</v>
      </c>
      <c r="M68" s="45">
        <f t="shared" si="10"/>
        <v>306</v>
      </c>
      <c r="N68" s="45">
        <f t="shared" si="10"/>
        <v>307</v>
      </c>
      <c r="O68" s="45">
        <f t="shared" si="10"/>
        <v>208</v>
      </c>
      <c r="P68" s="45">
        <f t="shared" si="10"/>
        <v>31</v>
      </c>
      <c r="Q68" s="45">
        <f t="shared" si="10"/>
        <v>43</v>
      </c>
      <c r="R68" s="45">
        <f t="shared" si="10"/>
        <v>1063</v>
      </c>
      <c r="S68" s="45">
        <f>SUM(C68:R68)</f>
        <v>7981</v>
      </c>
    </row>
    <row r="69" ht="13.5">
      <c r="A69" s="54"/>
    </row>
    <row r="70" spans="1:19" s="58" customFormat="1" ht="13.5">
      <c r="A70" s="62"/>
      <c r="B70" s="61" t="s">
        <v>3</v>
      </c>
      <c r="C70" s="59" t="s">
        <v>4</v>
      </c>
      <c r="D70" s="59" t="s">
        <v>5</v>
      </c>
      <c r="E70" s="60" t="s">
        <v>29</v>
      </c>
      <c r="F70" s="59" t="s">
        <v>7</v>
      </c>
      <c r="G70" s="59" t="s">
        <v>8</v>
      </c>
      <c r="H70" s="59" t="s">
        <v>9</v>
      </c>
      <c r="I70" s="59" t="s">
        <v>10</v>
      </c>
      <c r="J70" s="59" t="s">
        <v>42</v>
      </c>
      <c r="K70" s="59" t="s">
        <v>12</v>
      </c>
      <c r="L70" s="59" t="s">
        <v>13</v>
      </c>
      <c r="M70" s="59" t="s">
        <v>14</v>
      </c>
      <c r="N70" s="59" t="s">
        <v>15</v>
      </c>
      <c r="O70" s="59" t="s">
        <v>41</v>
      </c>
      <c r="P70" s="59" t="s">
        <v>16</v>
      </c>
      <c r="Q70" s="59" t="s">
        <v>17</v>
      </c>
      <c r="R70" s="59" t="s">
        <v>18</v>
      </c>
      <c r="S70" s="59" t="s">
        <v>19</v>
      </c>
    </row>
    <row r="71" spans="1:19" s="54" customFormat="1" ht="13.5">
      <c r="A71" s="57"/>
      <c r="B71" s="56" t="s">
        <v>20</v>
      </c>
      <c r="C71" s="55">
        <v>80</v>
      </c>
      <c r="D71" s="55">
        <v>174</v>
      </c>
      <c r="E71" s="55">
        <v>187</v>
      </c>
      <c r="F71" s="55">
        <v>549</v>
      </c>
      <c r="G71" s="55">
        <v>266</v>
      </c>
      <c r="H71" s="55">
        <v>112</v>
      </c>
      <c r="I71" s="55">
        <v>188</v>
      </c>
      <c r="J71" s="55">
        <v>146</v>
      </c>
      <c r="K71" s="55">
        <v>593</v>
      </c>
      <c r="L71" s="55">
        <v>58</v>
      </c>
      <c r="M71" s="55">
        <v>131</v>
      </c>
      <c r="N71" s="55">
        <v>129</v>
      </c>
      <c r="O71" s="55">
        <v>103</v>
      </c>
      <c r="P71" s="55">
        <v>16</v>
      </c>
      <c r="Q71" s="55">
        <v>22</v>
      </c>
      <c r="R71" s="55">
        <v>535</v>
      </c>
      <c r="S71" s="55">
        <f>SUM(C71:R71)</f>
        <v>3289</v>
      </c>
    </row>
    <row r="72" spans="1:19" ht="13.5">
      <c r="A72" s="53">
        <f>A66</f>
        <v>43585</v>
      </c>
      <c r="B72" s="52" t="s">
        <v>21</v>
      </c>
      <c r="C72" s="51">
        <v>91</v>
      </c>
      <c r="D72" s="51">
        <v>237</v>
      </c>
      <c r="E72" s="51">
        <v>244</v>
      </c>
      <c r="F72" s="51">
        <v>725</v>
      </c>
      <c r="G72" s="51">
        <v>300</v>
      </c>
      <c r="H72" s="51">
        <v>149</v>
      </c>
      <c r="I72" s="51">
        <v>260</v>
      </c>
      <c r="J72" s="51">
        <v>178</v>
      </c>
      <c r="K72" s="51">
        <v>727</v>
      </c>
      <c r="L72" s="51">
        <v>71</v>
      </c>
      <c r="M72" s="51">
        <v>158</v>
      </c>
      <c r="N72" s="51">
        <v>149</v>
      </c>
      <c r="O72" s="51">
        <v>106</v>
      </c>
      <c r="P72" s="51">
        <v>12</v>
      </c>
      <c r="Q72" s="51">
        <v>19</v>
      </c>
      <c r="R72" s="51">
        <v>526</v>
      </c>
      <c r="S72" s="51">
        <f>SUM(C72:R72)</f>
        <v>3952</v>
      </c>
    </row>
    <row r="73" spans="1:19" ht="13.5">
      <c r="A73" s="50">
        <v>43190</v>
      </c>
      <c r="B73" s="49" t="s">
        <v>22</v>
      </c>
      <c r="C73" s="48">
        <v>112</v>
      </c>
      <c r="D73" s="48">
        <v>234</v>
      </c>
      <c r="E73" s="48">
        <v>262</v>
      </c>
      <c r="F73" s="48">
        <v>670</v>
      </c>
      <c r="G73" s="48">
        <v>322</v>
      </c>
      <c r="H73" s="48">
        <v>147</v>
      </c>
      <c r="I73" s="48">
        <v>261</v>
      </c>
      <c r="J73" s="48">
        <v>182</v>
      </c>
      <c r="K73" s="48">
        <v>762</v>
      </c>
      <c r="L73" s="48">
        <v>67</v>
      </c>
      <c r="M73" s="48">
        <v>154</v>
      </c>
      <c r="N73" s="48">
        <v>159</v>
      </c>
      <c r="O73" s="48">
        <v>99</v>
      </c>
      <c r="P73" s="48">
        <v>18</v>
      </c>
      <c r="Q73" s="48">
        <v>3</v>
      </c>
      <c r="R73" s="48">
        <v>540</v>
      </c>
      <c r="S73" s="48">
        <f>SUM(C73:R73)</f>
        <v>3992</v>
      </c>
    </row>
    <row r="74" spans="1:19" ht="13.5">
      <c r="A74" s="47"/>
      <c r="B74" s="46" t="s">
        <v>23</v>
      </c>
      <c r="C74" s="45">
        <f aca="true" t="shared" si="11" ref="C74:R74">C72+C73</f>
        <v>203</v>
      </c>
      <c r="D74" s="45">
        <f t="shared" si="11"/>
        <v>471</v>
      </c>
      <c r="E74" s="45">
        <f t="shared" si="11"/>
        <v>506</v>
      </c>
      <c r="F74" s="45">
        <f t="shared" si="11"/>
        <v>1395</v>
      </c>
      <c r="G74" s="45">
        <f t="shared" si="11"/>
        <v>622</v>
      </c>
      <c r="H74" s="45">
        <f t="shared" si="11"/>
        <v>296</v>
      </c>
      <c r="I74" s="45">
        <f t="shared" si="11"/>
        <v>521</v>
      </c>
      <c r="J74" s="45">
        <f t="shared" si="11"/>
        <v>360</v>
      </c>
      <c r="K74" s="45">
        <f t="shared" si="11"/>
        <v>1489</v>
      </c>
      <c r="L74" s="45">
        <f t="shared" si="11"/>
        <v>138</v>
      </c>
      <c r="M74" s="45">
        <f t="shared" si="11"/>
        <v>312</v>
      </c>
      <c r="N74" s="45">
        <f t="shared" si="11"/>
        <v>308</v>
      </c>
      <c r="O74" s="45">
        <f t="shared" si="11"/>
        <v>205</v>
      </c>
      <c r="P74" s="45">
        <f t="shared" si="11"/>
        <v>30</v>
      </c>
      <c r="Q74" s="45">
        <f t="shared" si="11"/>
        <v>22</v>
      </c>
      <c r="R74" s="45">
        <f t="shared" si="11"/>
        <v>1066</v>
      </c>
      <c r="S74" s="45">
        <f>SUM(C74:R74)</f>
        <v>7944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zoomScalePageLayoutView="0" workbookViewId="0" topLeftCell="A1">
      <selection activeCell="D83" sqref="D83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37" t="s">
        <v>1</v>
      </c>
      <c r="B1" s="3"/>
      <c r="C1" s="3"/>
      <c r="D1" s="3"/>
      <c r="E1" s="3"/>
      <c r="G1" s="2" t="s">
        <v>1</v>
      </c>
    </row>
    <row r="2" spans="1:5" ht="13.5" customHeight="1">
      <c r="A2" s="37"/>
      <c r="B2" s="3"/>
      <c r="C2" s="3"/>
      <c r="D2" s="3"/>
      <c r="E2" s="3"/>
    </row>
    <row r="3" spans="1:5" ht="13.5" customHeight="1">
      <c r="A3" s="37"/>
      <c r="B3" s="3"/>
      <c r="C3" s="3"/>
      <c r="D3" s="3"/>
      <c r="E3" s="3"/>
    </row>
    <row r="4" spans="1:19" s="8" customFormat="1" ht="13.5">
      <c r="A4" s="38"/>
      <c r="B4" s="6" t="s">
        <v>3</v>
      </c>
      <c r="C4" s="7" t="s">
        <v>4</v>
      </c>
      <c r="D4" s="7" t="s">
        <v>5</v>
      </c>
      <c r="E4" s="26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35"/>
      <c r="B5" s="30" t="s">
        <v>20</v>
      </c>
      <c r="C5" s="31">
        <v>79</v>
      </c>
      <c r="D5" s="31">
        <v>169</v>
      </c>
      <c r="E5" s="31">
        <v>184</v>
      </c>
      <c r="F5" s="31">
        <v>547</v>
      </c>
      <c r="G5" s="31">
        <v>272</v>
      </c>
      <c r="H5" s="32">
        <v>121</v>
      </c>
      <c r="I5" s="31">
        <v>190</v>
      </c>
      <c r="J5" s="31">
        <v>145</v>
      </c>
      <c r="K5" s="31">
        <v>539</v>
      </c>
      <c r="L5" s="31">
        <v>58</v>
      </c>
      <c r="M5" s="31">
        <v>123</v>
      </c>
      <c r="N5" s="31">
        <v>127</v>
      </c>
      <c r="O5" s="31">
        <v>94</v>
      </c>
      <c r="P5" s="31">
        <v>18</v>
      </c>
      <c r="Q5" s="31">
        <v>55</v>
      </c>
      <c r="R5" s="31">
        <v>503</v>
      </c>
      <c r="S5" s="31">
        <f>SUM(C5:R5)</f>
        <v>3224</v>
      </c>
    </row>
    <row r="6" spans="1:19" ht="13.5">
      <c r="A6" s="39" t="s">
        <v>32</v>
      </c>
      <c r="B6" s="33" t="s">
        <v>21</v>
      </c>
      <c r="C6" s="34">
        <v>95</v>
      </c>
      <c r="D6" s="34">
        <v>246</v>
      </c>
      <c r="E6" s="34">
        <v>243</v>
      </c>
      <c r="F6" s="34">
        <v>731</v>
      </c>
      <c r="G6" s="34">
        <v>319</v>
      </c>
      <c r="H6" s="34">
        <v>156</v>
      </c>
      <c r="I6" s="34">
        <v>259</v>
      </c>
      <c r="J6" s="34">
        <v>185</v>
      </c>
      <c r="K6" s="34">
        <v>718</v>
      </c>
      <c r="L6" s="34">
        <v>77</v>
      </c>
      <c r="M6" s="34">
        <v>154</v>
      </c>
      <c r="N6" s="34">
        <v>151</v>
      </c>
      <c r="O6" s="34">
        <v>100</v>
      </c>
      <c r="P6" s="34">
        <v>14</v>
      </c>
      <c r="Q6" s="34">
        <v>38</v>
      </c>
      <c r="R6" s="34">
        <v>496</v>
      </c>
      <c r="S6" s="34">
        <f>SUM(C6:R6)</f>
        <v>3982</v>
      </c>
    </row>
    <row r="7" spans="1:19" ht="13.5">
      <c r="A7" s="40">
        <v>43585</v>
      </c>
      <c r="B7" s="28" t="s">
        <v>22</v>
      </c>
      <c r="C7" s="29">
        <v>111</v>
      </c>
      <c r="D7" s="29">
        <v>238</v>
      </c>
      <c r="E7" s="29">
        <v>270</v>
      </c>
      <c r="F7" s="29">
        <v>676</v>
      </c>
      <c r="G7" s="29">
        <v>332</v>
      </c>
      <c r="H7" s="29">
        <v>154</v>
      </c>
      <c r="I7" s="29">
        <v>264</v>
      </c>
      <c r="J7" s="29">
        <v>179</v>
      </c>
      <c r="K7" s="29">
        <v>759</v>
      </c>
      <c r="L7" s="29">
        <v>70</v>
      </c>
      <c r="M7" s="29">
        <v>148</v>
      </c>
      <c r="N7" s="29">
        <v>156</v>
      </c>
      <c r="O7" s="29">
        <v>90</v>
      </c>
      <c r="P7" s="29">
        <v>18</v>
      </c>
      <c r="Q7" s="29">
        <v>17</v>
      </c>
      <c r="R7" s="29">
        <v>503</v>
      </c>
      <c r="S7" s="29">
        <f>SUM(C7:R7)</f>
        <v>3985</v>
      </c>
    </row>
    <row r="8" spans="1:19" ht="13.5">
      <c r="A8" s="41"/>
      <c r="B8" s="42" t="s">
        <v>23</v>
      </c>
      <c r="C8" s="43">
        <f aca="true" t="shared" si="0" ref="C8:R8">C6+C7</f>
        <v>206</v>
      </c>
      <c r="D8" s="43">
        <f t="shared" si="0"/>
        <v>484</v>
      </c>
      <c r="E8" s="43">
        <f t="shared" si="0"/>
        <v>513</v>
      </c>
      <c r="F8" s="43">
        <f t="shared" si="0"/>
        <v>1407</v>
      </c>
      <c r="G8" s="43">
        <f t="shared" si="0"/>
        <v>651</v>
      </c>
      <c r="H8" s="43">
        <f t="shared" si="0"/>
        <v>310</v>
      </c>
      <c r="I8" s="43">
        <f t="shared" si="0"/>
        <v>523</v>
      </c>
      <c r="J8" s="43">
        <f t="shared" si="0"/>
        <v>364</v>
      </c>
      <c r="K8" s="43">
        <f t="shared" si="0"/>
        <v>1477</v>
      </c>
      <c r="L8" s="43">
        <f t="shared" si="0"/>
        <v>147</v>
      </c>
      <c r="M8" s="43">
        <f t="shared" si="0"/>
        <v>302</v>
      </c>
      <c r="N8" s="43">
        <f t="shared" si="0"/>
        <v>307</v>
      </c>
      <c r="O8" s="43">
        <f t="shared" si="0"/>
        <v>190</v>
      </c>
      <c r="P8" s="43">
        <f t="shared" si="0"/>
        <v>32</v>
      </c>
      <c r="Q8" s="43">
        <f t="shared" si="0"/>
        <v>55</v>
      </c>
      <c r="R8" s="43">
        <f t="shared" si="0"/>
        <v>999</v>
      </c>
      <c r="S8" s="43">
        <f>SUM(C8:R8)</f>
        <v>7967</v>
      </c>
    </row>
    <row r="9" ht="13.5">
      <c r="A9" s="36"/>
    </row>
    <row r="10" spans="1:19" s="8" customFormat="1" ht="13.5">
      <c r="A10" s="38"/>
      <c r="B10" s="6" t="s">
        <v>3</v>
      </c>
      <c r="C10" s="7" t="s">
        <v>4</v>
      </c>
      <c r="D10" s="7" t="s">
        <v>5</v>
      </c>
      <c r="E10" s="26" t="s">
        <v>29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34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35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35"/>
      <c r="B11" s="30" t="s">
        <v>20</v>
      </c>
      <c r="C11" s="31">
        <v>79</v>
      </c>
      <c r="D11" s="31">
        <v>170</v>
      </c>
      <c r="E11" s="31">
        <v>183</v>
      </c>
      <c r="F11" s="31">
        <v>548</v>
      </c>
      <c r="G11" s="31">
        <v>272</v>
      </c>
      <c r="H11" s="32">
        <v>121</v>
      </c>
      <c r="I11" s="31">
        <v>190</v>
      </c>
      <c r="J11" s="31">
        <v>145</v>
      </c>
      <c r="K11" s="31">
        <v>538</v>
      </c>
      <c r="L11" s="31">
        <v>58</v>
      </c>
      <c r="M11" s="31">
        <v>123</v>
      </c>
      <c r="N11" s="31">
        <v>128</v>
      </c>
      <c r="O11" s="31">
        <v>94</v>
      </c>
      <c r="P11" s="31">
        <v>18</v>
      </c>
      <c r="Q11" s="31">
        <v>54</v>
      </c>
      <c r="R11" s="31">
        <v>505</v>
      </c>
      <c r="S11" s="31">
        <f>SUM(C11:R11)</f>
        <v>3226</v>
      </c>
    </row>
    <row r="12" spans="1:19" ht="13.5">
      <c r="A12" s="39" t="s">
        <v>32</v>
      </c>
      <c r="B12" s="33" t="s">
        <v>21</v>
      </c>
      <c r="C12" s="34">
        <v>94</v>
      </c>
      <c r="D12" s="34">
        <v>249</v>
      </c>
      <c r="E12" s="34">
        <v>243</v>
      </c>
      <c r="F12" s="34">
        <v>732</v>
      </c>
      <c r="G12" s="34">
        <v>319</v>
      </c>
      <c r="H12" s="34">
        <v>156</v>
      </c>
      <c r="I12" s="34">
        <v>259</v>
      </c>
      <c r="J12" s="34">
        <v>185</v>
      </c>
      <c r="K12" s="34">
        <v>714</v>
      </c>
      <c r="L12" s="34">
        <v>77</v>
      </c>
      <c r="M12" s="34">
        <v>154</v>
      </c>
      <c r="N12" s="34">
        <v>151</v>
      </c>
      <c r="O12" s="34">
        <v>99</v>
      </c>
      <c r="P12" s="34">
        <v>14</v>
      </c>
      <c r="Q12" s="34">
        <v>37</v>
      </c>
      <c r="R12" s="34">
        <v>498</v>
      </c>
      <c r="S12" s="34">
        <f>SUM(C12:R12)</f>
        <v>3981</v>
      </c>
    </row>
    <row r="13" spans="1:19" ht="13.5">
      <c r="A13" s="40">
        <v>43616</v>
      </c>
      <c r="B13" s="28" t="s">
        <v>22</v>
      </c>
      <c r="C13" s="29">
        <v>111</v>
      </c>
      <c r="D13" s="29">
        <v>239</v>
      </c>
      <c r="E13" s="29">
        <v>267</v>
      </c>
      <c r="F13" s="29">
        <v>679</v>
      </c>
      <c r="G13" s="29">
        <v>332</v>
      </c>
      <c r="H13" s="29">
        <v>152</v>
      </c>
      <c r="I13" s="29">
        <v>265</v>
      </c>
      <c r="J13" s="29">
        <v>178</v>
      </c>
      <c r="K13" s="29">
        <v>755</v>
      </c>
      <c r="L13" s="29">
        <v>70</v>
      </c>
      <c r="M13" s="29">
        <v>148</v>
      </c>
      <c r="N13" s="29">
        <v>156</v>
      </c>
      <c r="O13" s="29">
        <v>90</v>
      </c>
      <c r="P13" s="29">
        <v>18</v>
      </c>
      <c r="Q13" s="29">
        <v>17</v>
      </c>
      <c r="R13" s="29">
        <v>505</v>
      </c>
      <c r="S13" s="29">
        <f>SUM(C13:R13)</f>
        <v>3982</v>
      </c>
    </row>
    <row r="14" spans="1:19" ht="13.5">
      <c r="A14" s="41"/>
      <c r="B14" s="42" t="s">
        <v>23</v>
      </c>
      <c r="C14" s="43">
        <f aca="true" t="shared" si="1" ref="C14:R14">C12+C13</f>
        <v>205</v>
      </c>
      <c r="D14" s="43">
        <f t="shared" si="1"/>
        <v>488</v>
      </c>
      <c r="E14" s="43">
        <f t="shared" si="1"/>
        <v>510</v>
      </c>
      <c r="F14" s="43">
        <f t="shared" si="1"/>
        <v>1411</v>
      </c>
      <c r="G14" s="43">
        <f t="shared" si="1"/>
        <v>651</v>
      </c>
      <c r="H14" s="43">
        <f t="shared" si="1"/>
        <v>308</v>
      </c>
      <c r="I14" s="43">
        <f t="shared" si="1"/>
        <v>524</v>
      </c>
      <c r="J14" s="43">
        <f t="shared" si="1"/>
        <v>363</v>
      </c>
      <c r="K14" s="43">
        <f t="shared" si="1"/>
        <v>1469</v>
      </c>
      <c r="L14" s="43">
        <f t="shared" si="1"/>
        <v>147</v>
      </c>
      <c r="M14" s="43">
        <f t="shared" si="1"/>
        <v>302</v>
      </c>
      <c r="N14" s="43">
        <f t="shared" si="1"/>
        <v>307</v>
      </c>
      <c r="O14" s="43">
        <f t="shared" si="1"/>
        <v>189</v>
      </c>
      <c r="P14" s="43">
        <f t="shared" si="1"/>
        <v>32</v>
      </c>
      <c r="Q14" s="43">
        <f t="shared" si="1"/>
        <v>54</v>
      </c>
      <c r="R14" s="43">
        <f t="shared" si="1"/>
        <v>1003</v>
      </c>
      <c r="S14" s="43">
        <f>SUM(C14:R14)</f>
        <v>7963</v>
      </c>
    </row>
    <row r="15" ht="13.5">
      <c r="A15" s="36"/>
    </row>
    <row r="16" spans="1:19" s="8" customFormat="1" ht="13.5">
      <c r="A16" s="38"/>
      <c r="B16" s="6" t="s">
        <v>3</v>
      </c>
      <c r="C16" s="7" t="s">
        <v>4</v>
      </c>
      <c r="D16" s="7" t="s">
        <v>5</v>
      </c>
      <c r="E16" s="26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38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39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35"/>
      <c r="B17" s="30" t="s">
        <v>20</v>
      </c>
      <c r="C17" s="31">
        <v>79</v>
      </c>
      <c r="D17" s="31">
        <v>170</v>
      </c>
      <c r="E17" s="31">
        <v>184</v>
      </c>
      <c r="F17" s="31">
        <v>549</v>
      </c>
      <c r="G17" s="31">
        <v>271</v>
      </c>
      <c r="H17" s="32">
        <v>121</v>
      </c>
      <c r="I17" s="31">
        <v>191</v>
      </c>
      <c r="J17" s="31">
        <v>145</v>
      </c>
      <c r="K17" s="31">
        <v>541</v>
      </c>
      <c r="L17" s="31">
        <v>58</v>
      </c>
      <c r="M17" s="31">
        <v>123</v>
      </c>
      <c r="N17" s="31">
        <v>130</v>
      </c>
      <c r="O17" s="31">
        <v>96</v>
      </c>
      <c r="P17" s="31">
        <v>19</v>
      </c>
      <c r="Q17" s="31">
        <v>54</v>
      </c>
      <c r="R17" s="31">
        <v>505</v>
      </c>
      <c r="S17" s="31">
        <f>SUM(C17:R17)</f>
        <v>3236</v>
      </c>
    </row>
    <row r="18" spans="1:19" ht="13.5">
      <c r="A18" s="39" t="s">
        <v>32</v>
      </c>
      <c r="B18" s="33" t="s">
        <v>21</v>
      </c>
      <c r="C18" s="34">
        <v>94</v>
      </c>
      <c r="D18" s="34">
        <v>249</v>
      </c>
      <c r="E18" s="34">
        <v>242</v>
      </c>
      <c r="F18" s="34">
        <v>732</v>
      </c>
      <c r="G18" s="34">
        <v>318</v>
      </c>
      <c r="H18" s="34">
        <v>156</v>
      </c>
      <c r="I18" s="34">
        <v>260</v>
      </c>
      <c r="J18" s="34">
        <v>185</v>
      </c>
      <c r="K18" s="34">
        <v>712</v>
      </c>
      <c r="L18" s="34">
        <v>77</v>
      </c>
      <c r="M18" s="34">
        <v>155</v>
      </c>
      <c r="N18" s="34">
        <v>153</v>
      </c>
      <c r="O18" s="34">
        <v>101</v>
      </c>
      <c r="P18" s="34">
        <v>15</v>
      </c>
      <c r="Q18" s="34">
        <v>37</v>
      </c>
      <c r="R18" s="34">
        <v>499</v>
      </c>
      <c r="S18" s="34">
        <f>SUM(C18:R18)</f>
        <v>3985</v>
      </c>
    </row>
    <row r="19" spans="1:19" ht="13.5">
      <c r="A19" s="40">
        <v>43646</v>
      </c>
      <c r="B19" s="28" t="s">
        <v>22</v>
      </c>
      <c r="C19" s="29">
        <v>111</v>
      </c>
      <c r="D19" s="29">
        <v>239</v>
      </c>
      <c r="E19" s="29">
        <v>270</v>
      </c>
      <c r="F19" s="29">
        <v>679</v>
      </c>
      <c r="G19" s="29">
        <v>332</v>
      </c>
      <c r="H19" s="29">
        <v>152</v>
      </c>
      <c r="I19" s="29">
        <v>265</v>
      </c>
      <c r="J19" s="29">
        <v>178</v>
      </c>
      <c r="K19" s="29">
        <v>759</v>
      </c>
      <c r="L19" s="29">
        <v>70</v>
      </c>
      <c r="M19" s="29">
        <v>146</v>
      </c>
      <c r="N19" s="29">
        <v>155</v>
      </c>
      <c r="O19" s="29">
        <v>92</v>
      </c>
      <c r="P19" s="29">
        <v>19</v>
      </c>
      <c r="Q19" s="29">
        <v>17</v>
      </c>
      <c r="R19" s="29">
        <v>505</v>
      </c>
      <c r="S19" s="29">
        <f>SUM(C19:R19)</f>
        <v>3989</v>
      </c>
    </row>
    <row r="20" spans="1:19" ht="13.5">
      <c r="A20" s="41"/>
      <c r="B20" s="42" t="s">
        <v>23</v>
      </c>
      <c r="C20" s="43">
        <f aca="true" t="shared" si="2" ref="C20:R20">C18+C19</f>
        <v>205</v>
      </c>
      <c r="D20" s="43">
        <f t="shared" si="2"/>
        <v>488</v>
      </c>
      <c r="E20" s="43">
        <f t="shared" si="2"/>
        <v>512</v>
      </c>
      <c r="F20" s="43">
        <f t="shared" si="2"/>
        <v>1411</v>
      </c>
      <c r="G20" s="43">
        <f t="shared" si="2"/>
        <v>650</v>
      </c>
      <c r="H20" s="43">
        <f t="shared" si="2"/>
        <v>308</v>
      </c>
      <c r="I20" s="43">
        <f t="shared" si="2"/>
        <v>525</v>
      </c>
      <c r="J20" s="43">
        <f t="shared" si="2"/>
        <v>363</v>
      </c>
      <c r="K20" s="43">
        <f t="shared" si="2"/>
        <v>1471</v>
      </c>
      <c r="L20" s="43">
        <f t="shared" si="2"/>
        <v>147</v>
      </c>
      <c r="M20" s="43">
        <f t="shared" si="2"/>
        <v>301</v>
      </c>
      <c r="N20" s="43">
        <f t="shared" si="2"/>
        <v>308</v>
      </c>
      <c r="O20" s="43">
        <f t="shared" si="2"/>
        <v>193</v>
      </c>
      <c r="P20" s="43">
        <f t="shared" si="2"/>
        <v>34</v>
      </c>
      <c r="Q20" s="43">
        <f t="shared" si="2"/>
        <v>54</v>
      </c>
      <c r="R20" s="43">
        <f t="shared" si="2"/>
        <v>1004</v>
      </c>
      <c r="S20" s="43">
        <f>SUM(C20:R20)</f>
        <v>7974</v>
      </c>
    </row>
    <row r="21" ht="13.5">
      <c r="A21" s="36"/>
    </row>
    <row r="22" spans="1:19" s="8" customFormat="1" ht="13.5">
      <c r="A22" s="38"/>
      <c r="B22" s="6" t="s">
        <v>3</v>
      </c>
      <c r="C22" s="7" t="s">
        <v>4</v>
      </c>
      <c r="D22" s="7" t="s">
        <v>5</v>
      </c>
      <c r="E22" s="26" t="s">
        <v>29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36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37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35"/>
      <c r="B23" s="30" t="s">
        <v>20</v>
      </c>
      <c r="C23" s="31">
        <v>79</v>
      </c>
      <c r="D23" s="31">
        <v>169</v>
      </c>
      <c r="E23" s="31">
        <v>184</v>
      </c>
      <c r="F23" s="31">
        <v>546</v>
      </c>
      <c r="G23" s="31">
        <v>269</v>
      </c>
      <c r="H23" s="32">
        <v>119</v>
      </c>
      <c r="I23" s="31">
        <v>191</v>
      </c>
      <c r="J23" s="31">
        <v>146</v>
      </c>
      <c r="K23" s="31">
        <v>543</v>
      </c>
      <c r="L23" s="31">
        <v>58</v>
      </c>
      <c r="M23" s="31">
        <v>122</v>
      </c>
      <c r="N23" s="31">
        <v>130</v>
      </c>
      <c r="O23" s="31">
        <v>98</v>
      </c>
      <c r="P23" s="31">
        <v>19</v>
      </c>
      <c r="Q23" s="31">
        <v>53</v>
      </c>
      <c r="R23" s="31">
        <v>506</v>
      </c>
      <c r="S23" s="31">
        <f>SUM(C23:R23)</f>
        <v>3232</v>
      </c>
    </row>
    <row r="24" spans="1:19" ht="13.5">
      <c r="A24" s="39" t="s">
        <v>32</v>
      </c>
      <c r="B24" s="33" t="s">
        <v>21</v>
      </c>
      <c r="C24" s="34">
        <v>94</v>
      </c>
      <c r="D24" s="34">
        <v>249</v>
      </c>
      <c r="E24" s="34">
        <v>241</v>
      </c>
      <c r="F24" s="34">
        <v>732</v>
      </c>
      <c r="G24" s="34">
        <v>317</v>
      </c>
      <c r="H24" s="34">
        <v>156</v>
      </c>
      <c r="I24" s="34">
        <v>262</v>
      </c>
      <c r="J24" s="34">
        <v>186</v>
      </c>
      <c r="K24" s="34">
        <v>713</v>
      </c>
      <c r="L24" s="34">
        <v>77</v>
      </c>
      <c r="M24" s="34">
        <v>154</v>
      </c>
      <c r="N24" s="34">
        <v>153</v>
      </c>
      <c r="O24" s="34">
        <v>103</v>
      </c>
      <c r="P24" s="34">
        <v>15</v>
      </c>
      <c r="Q24" s="34">
        <v>36</v>
      </c>
      <c r="R24" s="34">
        <v>498</v>
      </c>
      <c r="S24" s="34">
        <f>SUM(C24:R24)</f>
        <v>3986</v>
      </c>
    </row>
    <row r="25" spans="1:19" ht="13.5">
      <c r="A25" s="40">
        <v>42947</v>
      </c>
      <c r="B25" s="28" t="s">
        <v>22</v>
      </c>
      <c r="C25" s="29">
        <v>111</v>
      </c>
      <c r="D25" s="29">
        <v>237</v>
      </c>
      <c r="E25" s="29">
        <v>272</v>
      </c>
      <c r="F25" s="29">
        <v>677</v>
      </c>
      <c r="G25" s="29">
        <v>332</v>
      </c>
      <c r="H25" s="29">
        <v>152</v>
      </c>
      <c r="I25" s="29">
        <v>267</v>
      </c>
      <c r="J25" s="29">
        <v>181</v>
      </c>
      <c r="K25" s="29">
        <v>757</v>
      </c>
      <c r="L25" s="29">
        <v>70</v>
      </c>
      <c r="M25" s="29">
        <v>142</v>
      </c>
      <c r="N25" s="29">
        <v>155</v>
      </c>
      <c r="O25" s="29">
        <v>93</v>
      </c>
      <c r="P25" s="29">
        <v>19</v>
      </c>
      <c r="Q25" s="29">
        <v>17</v>
      </c>
      <c r="R25" s="29">
        <v>507</v>
      </c>
      <c r="S25" s="29">
        <f>SUM(C25:R25)</f>
        <v>3989</v>
      </c>
    </row>
    <row r="26" spans="1:19" ht="13.5">
      <c r="A26" s="41"/>
      <c r="B26" s="42" t="s">
        <v>23</v>
      </c>
      <c r="C26" s="43">
        <f aca="true" t="shared" si="3" ref="C26:R26">C24+C25</f>
        <v>205</v>
      </c>
      <c r="D26" s="43">
        <f t="shared" si="3"/>
        <v>486</v>
      </c>
      <c r="E26" s="43">
        <f t="shared" si="3"/>
        <v>513</v>
      </c>
      <c r="F26" s="43">
        <f t="shared" si="3"/>
        <v>1409</v>
      </c>
      <c r="G26" s="43">
        <f t="shared" si="3"/>
        <v>649</v>
      </c>
      <c r="H26" s="43">
        <f t="shared" si="3"/>
        <v>308</v>
      </c>
      <c r="I26" s="43">
        <f t="shared" si="3"/>
        <v>529</v>
      </c>
      <c r="J26" s="43">
        <f t="shared" si="3"/>
        <v>367</v>
      </c>
      <c r="K26" s="43">
        <f t="shared" si="3"/>
        <v>1470</v>
      </c>
      <c r="L26" s="43">
        <f t="shared" si="3"/>
        <v>147</v>
      </c>
      <c r="M26" s="43">
        <f t="shared" si="3"/>
        <v>296</v>
      </c>
      <c r="N26" s="43">
        <f t="shared" si="3"/>
        <v>308</v>
      </c>
      <c r="O26" s="43">
        <f t="shared" si="3"/>
        <v>196</v>
      </c>
      <c r="P26" s="43">
        <f t="shared" si="3"/>
        <v>34</v>
      </c>
      <c r="Q26" s="43">
        <f t="shared" si="3"/>
        <v>53</v>
      </c>
      <c r="R26" s="43">
        <f t="shared" si="3"/>
        <v>1005</v>
      </c>
      <c r="S26" s="43">
        <f>SUM(C26:R26)</f>
        <v>7975</v>
      </c>
    </row>
    <row r="27" ht="13.5">
      <c r="A27" s="36"/>
    </row>
    <row r="28" spans="1:19" s="8" customFormat="1" ht="13.5">
      <c r="A28" s="38"/>
      <c r="B28" s="6" t="s">
        <v>3</v>
      </c>
      <c r="C28" s="7" t="s">
        <v>4</v>
      </c>
      <c r="D28" s="7" t="s">
        <v>5</v>
      </c>
      <c r="E28" s="26" t="s">
        <v>29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35"/>
      <c r="B29" s="30" t="s">
        <v>20</v>
      </c>
      <c r="C29" s="31">
        <v>79</v>
      </c>
      <c r="D29" s="31">
        <v>168</v>
      </c>
      <c r="E29" s="31">
        <v>185</v>
      </c>
      <c r="F29" s="31">
        <v>545</v>
      </c>
      <c r="G29" s="31">
        <v>271</v>
      </c>
      <c r="H29" s="32">
        <v>119</v>
      </c>
      <c r="I29" s="31">
        <v>192</v>
      </c>
      <c r="J29" s="31">
        <v>140</v>
      </c>
      <c r="K29" s="31">
        <v>541</v>
      </c>
      <c r="L29" s="31">
        <v>58</v>
      </c>
      <c r="M29" s="31">
        <v>122</v>
      </c>
      <c r="N29" s="31">
        <v>130</v>
      </c>
      <c r="O29" s="31">
        <v>97</v>
      </c>
      <c r="P29" s="31">
        <v>19</v>
      </c>
      <c r="Q29" s="31">
        <v>52</v>
      </c>
      <c r="R29" s="31">
        <v>509</v>
      </c>
      <c r="S29" s="31">
        <f>SUM(C29:R29)</f>
        <v>3227</v>
      </c>
    </row>
    <row r="30" spans="1:19" ht="13.5">
      <c r="A30" s="39" t="s">
        <v>32</v>
      </c>
      <c r="B30" s="33" t="s">
        <v>21</v>
      </c>
      <c r="C30" s="34">
        <v>93</v>
      </c>
      <c r="D30" s="34">
        <v>249</v>
      </c>
      <c r="E30" s="34">
        <v>242</v>
      </c>
      <c r="F30" s="34">
        <v>730</v>
      </c>
      <c r="G30" s="34">
        <v>318</v>
      </c>
      <c r="H30" s="34">
        <v>156</v>
      </c>
      <c r="I30" s="34">
        <v>263</v>
      </c>
      <c r="J30" s="34">
        <v>180</v>
      </c>
      <c r="K30" s="34">
        <v>711</v>
      </c>
      <c r="L30" s="34">
        <v>78</v>
      </c>
      <c r="M30" s="34">
        <v>154</v>
      </c>
      <c r="N30" s="34">
        <v>153</v>
      </c>
      <c r="O30" s="34">
        <v>100</v>
      </c>
      <c r="P30" s="34">
        <v>15</v>
      </c>
      <c r="Q30" s="34">
        <v>36</v>
      </c>
      <c r="R30" s="34">
        <v>500</v>
      </c>
      <c r="S30" s="34">
        <f>SUM(C30:R30)</f>
        <v>3978</v>
      </c>
    </row>
    <row r="31" spans="1:19" ht="13.5">
      <c r="A31" s="40">
        <v>42978</v>
      </c>
      <c r="B31" s="28" t="s">
        <v>22</v>
      </c>
      <c r="C31" s="29">
        <v>110</v>
      </c>
      <c r="D31" s="29">
        <v>237</v>
      </c>
      <c r="E31" s="29">
        <v>272</v>
      </c>
      <c r="F31" s="29">
        <v>676</v>
      </c>
      <c r="G31" s="29">
        <v>333</v>
      </c>
      <c r="H31" s="29">
        <v>152</v>
      </c>
      <c r="I31" s="29">
        <v>268</v>
      </c>
      <c r="J31" s="29">
        <v>181</v>
      </c>
      <c r="K31" s="29">
        <v>754</v>
      </c>
      <c r="L31" s="29">
        <v>71</v>
      </c>
      <c r="M31" s="29">
        <v>142</v>
      </c>
      <c r="N31" s="29">
        <v>155</v>
      </c>
      <c r="O31" s="29">
        <v>92</v>
      </c>
      <c r="P31" s="29">
        <v>19</v>
      </c>
      <c r="Q31" s="29">
        <v>16</v>
      </c>
      <c r="R31" s="29">
        <v>511</v>
      </c>
      <c r="S31" s="29">
        <f>SUM(C31:R31)</f>
        <v>3989</v>
      </c>
    </row>
    <row r="32" spans="1:19" ht="13.5">
      <c r="A32" s="41"/>
      <c r="B32" s="42" t="s">
        <v>23</v>
      </c>
      <c r="C32" s="43">
        <f aca="true" t="shared" si="4" ref="C32:R32">C30+C31</f>
        <v>203</v>
      </c>
      <c r="D32" s="43">
        <f t="shared" si="4"/>
        <v>486</v>
      </c>
      <c r="E32" s="43">
        <f t="shared" si="4"/>
        <v>514</v>
      </c>
      <c r="F32" s="43">
        <f t="shared" si="4"/>
        <v>1406</v>
      </c>
      <c r="G32" s="43">
        <f t="shared" si="4"/>
        <v>651</v>
      </c>
      <c r="H32" s="43">
        <f t="shared" si="4"/>
        <v>308</v>
      </c>
      <c r="I32" s="43">
        <f t="shared" si="4"/>
        <v>531</v>
      </c>
      <c r="J32" s="43">
        <f t="shared" si="4"/>
        <v>361</v>
      </c>
      <c r="K32" s="43">
        <f t="shared" si="4"/>
        <v>1465</v>
      </c>
      <c r="L32" s="43">
        <f t="shared" si="4"/>
        <v>149</v>
      </c>
      <c r="M32" s="43">
        <f t="shared" si="4"/>
        <v>296</v>
      </c>
      <c r="N32" s="43">
        <f t="shared" si="4"/>
        <v>308</v>
      </c>
      <c r="O32" s="43">
        <f t="shared" si="4"/>
        <v>192</v>
      </c>
      <c r="P32" s="43">
        <f t="shared" si="4"/>
        <v>34</v>
      </c>
      <c r="Q32" s="43">
        <f t="shared" si="4"/>
        <v>52</v>
      </c>
      <c r="R32" s="43">
        <f t="shared" si="4"/>
        <v>1011</v>
      </c>
      <c r="S32" s="43">
        <f>SUM(C32:R32)</f>
        <v>7967</v>
      </c>
    </row>
    <row r="33" ht="13.5">
      <c r="A33" s="36"/>
    </row>
    <row r="34" spans="1:19" s="8" customFormat="1" ht="13.5">
      <c r="A34" s="38"/>
      <c r="B34" s="6" t="s">
        <v>3</v>
      </c>
      <c r="C34" s="7" t="s">
        <v>4</v>
      </c>
      <c r="D34" s="7" t="s">
        <v>5</v>
      </c>
      <c r="E34" s="26" t="s">
        <v>29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37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35"/>
      <c r="B35" s="30" t="s">
        <v>20</v>
      </c>
      <c r="C35" s="31">
        <v>79</v>
      </c>
      <c r="D35" s="31">
        <v>168</v>
      </c>
      <c r="E35" s="31">
        <v>187</v>
      </c>
      <c r="F35" s="31">
        <v>550</v>
      </c>
      <c r="G35" s="31">
        <v>269</v>
      </c>
      <c r="H35" s="32">
        <v>120</v>
      </c>
      <c r="I35" s="31">
        <v>191</v>
      </c>
      <c r="J35" s="31">
        <v>139</v>
      </c>
      <c r="K35" s="31">
        <v>537</v>
      </c>
      <c r="L35" s="31">
        <v>58</v>
      </c>
      <c r="M35" s="31">
        <v>123</v>
      </c>
      <c r="N35" s="31">
        <v>131</v>
      </c>
      <c r="O35" s="31">
        <v>97</v>
      </c>
      <c r="P35" s="31">
        <v>20</v>
      </c>
      <c r="Q35" s="31">
        <v>52</v>
      </c>
      <c r="R35" s="31">
        <v>509</v>
      </c>
      <c r="S35" s="31">
        <f>SUM(C35:R35)</f>
        <v>3230</v>
      </c>
    </row>
    <row r="36" spans="1:19" ht="13.5">
      <c r="A36" s="39" t="s">
        <v>32</v>
      </c>
      <c r="B36" s="33" t="s">
        <v>21</v>
      </c>
      <c r="C36" s="34">
        <v>92</v>
      </c>
      <c r="D36" s="34">
        <v>248</v>
      </c>
      <c r="E36" s="34">
        <v>244</v>
      </c>
      <c r="F36" s="34">
        <v>733</v>
      </c>
      <c r="G36" s="34">
        <v>317</v>
      </c>
      <c r="H36" s="34">
        <v>157</v>
      </c>
      <c r="I36" s="34">
        <v>263</v>
      </c>
      <c r="J36" s="34">
        <v>180</v>
      </c>
      <c r="K36" s="34">
        <v>707</v>
      </c>
      <c r="L36" s="34">
        <v>78</v>
      </c>
      <c r="M36" s="34">
        <v>154</v>
      </c>
      <c r="N36" s="34">
        <v>155</v>
      </c>
      <c r="O36" s="34">
        <v>100</v>
      </c>
      <c r="P36" s="34">
        <v>17</v>
      </c>
      <c r="Q36" s="34">
        <v>36</v>
      </c>
      <c r="R36" s="34">
        <v>501</v>
      </c>
      <c r="S36" s="34">
        <f>SUM(C36:R36)</f>
        <v>3982</v>
      </c>
    </row>
    <row r="37" spans="1:19" ht="13.5">
      <c r="A37" s="40">
        <v>43008</v>
      </c>
      <c r="B37" s="28" t="s">
        <v>22</v>
      </c>
      <c r="C37" s="29">
        <v>110</v>
      </c>
      <c r="D37" s="29">
        <v>238</v>
      </c>
      <c r="E37" s="29">
        <v>272</v>
      </c>
      <c r="F37" s="29">
        <v>677</v>
      </c>
      <c r="G37" s="29">
        <v>331</v>
      </c>
      <c r="H37" s="29">
        <v>151</v>
      </c>
      <c r="I37" s="29">
        <v>268</v>
      </c>
      <c r="J37" s="29">
        <v>180</v>
      </c>
      <c r="K37" s="29">
        <v>748</v>
      </c>
      <c r="L37" s="29">
        <v>71</v>
      </c>
      <c r="M37" s="29">
        <v>144</v>
      </c>
      <c r="N37" s="29">
        <v>157</v>
      </c>
      <c r="O37" s="29">
        <v>93</v>
      </c>
      <c r="P37" s="29">
        <v>21</v>
      </c>
      <c r="Q37" s="29">
        <v>16</v>
      </c>
      <c r="R37" s="29">
        <v>509</v>
      </c>
      <c r="S37" s="29">
        <f>SUM(C37:R37)</f>
        <v>3986</v>
      </c>
    </row>
    <row r="38" spans="1:19" ht="13.5">
      <c r="A38" s="41"/>
      <c r="B38" s="42" t="s">
        <v>23</v>
      </c>
      <c r="C38" s="43">
        <f aca="true" t="shared" si="5" ref="C38:R38">C36+C37</f>
        <v>202</v>
      </c>
      <c r="D38" s="43">
        <f t="shared" si="5"/>
        <v>486</v>
      </c>
      <c r="E38" s="43">
        <f t="shared" si="5"/>
        <v>516</v>
      </c>
      <c r="F38" s="43">
        <f t="shared" si="5"/>
        <v>1410</v>
      </c>
      <c r="G38" s="43">
        <f t="shared" si="5"/>
        <v>648</v>
      </c>
      <c r="H38" s="43">
        <f t="shared" si="5"/>
        <v>308</v>
      </c>
      <c r="I38" s="43">
        <f t="shared" si="5"/>
        <v>531</v>
      </c>
      <c r="J38" s="43">
        <f t="shared" si="5"/>
        <v>360</v>
      </c>
      <c r="K38" s="43">
        <f t="shared" si="5"/>
        <v>1455</v>
      </c>
      <c r="L38" s="43">
        <f t="shared" si="5"/>
        <v>149</v>
      </c>
      <c r="M38" s="43">
        <f t="shared" si="5"/>
        <v>298</v>
      </c>
      <c r="N38" s="43">
        <f t="shared" si="5"/>
        <v>312</v>
      </c>
      <c r="O38" s="43">
        <f t="shared" si="5"/>
        <v>193</v>
      </c>
      <c r="P38" s="43">
        <f t="shared" si="5"/>
        <v>38</v>
      </c>
      <c r="Q38" s="43">
        <f t="shared" si="5"/>
        <v>52</v>
      </c>
      <c r="R38" s="43">
        <f t="shared" si="5"/>
        <v>1010</v>
      </c>
      <c r="S38" s="43">
        <f>SUM(C38:R38)</f>
        <v>7968</v>
      </c>
    </row>
    <row r="39" ht="13.5">
      <c r="A39" s="36"/>
    </row>
    <row r="40" spans="1:19" s="8" customFormat="1" ht="13.5">
      <c r="A40" s="38"/>
      <c r="B40" s="6" t="s">
        <v>3</v>
      </c>
      <c r="C40" s="7" t="s">
        <v>4</v>
      </c>
      <c r="D40" s="7" t="s">
        <v>5</v>
      </c>
      <c r="E40" s="26" t="s">
        <v>29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40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35"/>
      <c r="B41" s="30" t="s">
        <v>20</v>
      </c>
      <c r="C41" s="31">
        <v>78</v>
      </c>
      <c r="D41" s="31">
        <v>169</v>
      </c>
      <c r="E41" s="31">
        <v>189</v>
      </c>
      <c r="F41" s="31">
        <v>549</v>
      </c>
      <c r="G41" s="31">
        <v>269</v>
      </c>
      <c r="H41" s="32">
        <v>119</v>
      </c>
      <c r="I41" s="31">
        <v>191</v>
      </c>
      <c r="J41" s="31">
        <v>139</v>
      </c>
      <c r="K41" s="31">
        <v>537</v>
      </c>
      <c r="L41" s="31">
        <v>58</v>
      </c>
      <c r="M41" s="31">
        <v>121</v>
      </c>
      <c r="N41" s="31">
        <v>131</v>
      </c>
      <c r="O41" s="31">
        <v>96</v>
      </c>
      <c r="P41" s="31">
        <v>19</v>
      </c>
      <c r="Q41" s="31">
        <v>52</v>
      </c>
      <c r="R41" s="31">
        <v>514</v>
      </c>
      <c r="S41" s="31">
        <f>SUM(C41:R41)</f>
        <v>3231</v>
      </c>
    </row>
    <row r="42" spans="1:19" ht="13.5">
      <c r="A42" s="39" t="s">
        <v>32</v>
      </c>
      <c r="B42" s="33" t="s">
        <v>21</v>
      </c>
      <c r="C42" s="34">
        <v>93</v>
      </c>
      <c r="D42" s="34">
        <v>249</v>
      </c>
      <c r="E42" s="34">
        <v>249</v>
      </c>
      <c r="F42" s="34">
        <v>731</v>
      </c>
      <c r="G42" s="34">
        <v>315</v>
      </c>
      <c r="H42" s="34">
        <v>157</v>
      </c>
      <c r="I42" s="34">
        <v>263</v>
      </c>
      <c r="J42" s="34">
        <v>180</v>
      </c>
      <c r="K42" s="34">
        <v>703</v>
      </c>
      <c r="L42" s="34">
        <v>78</v>
      </c>
      <c r="M42" s="34">
        <v>151</v>
      </c>
      <c r="N42" s="34">
        <v>155</v>
      </c>
      <c r="O42" s="34">
        <v>100</v>
      </c>
      <c r="P42" s="34">
        <v>15</v>
      </c>
      <c r="Q42" s="34">
        <v>36</v>
      </c>
      <c r="R42" s="34">
        <v>505</v>
      </c>
      <c r="S42" s="34">
        <f>SUM(C42:R42)</f>
        <v>3980</v>
      </c>
    </row>
    <row r="43" spans="1:19" ht="13.5">
      <c r="A43" s="40">
        <v>43039</v>
      </c>
      <c r="B43" s="28" t="s">
        <v>22</v>
      </c>
      <c r="C43" s="29">
        <v>109</v>
      </c>
      <c r="D43" s="29">
        <v>238</v>
      </c>
      <c r="E43" s="29">
        <v>274</v>
      </c>
      <c r="F43" s="29">
        <v>676</v>
      </c>
      <c r="G43" s="29">
        <v>332</v>
      </c>
      <c r="H43" s="29">
        <v>150</v>
      </c>
      <c r="I43" s="29">
        <v>267</v>
      </c>
      <c r="J43" s="29">
        <v>180</v>
      </c>
      <c r="K43" s="29">
        <v>744</v>
      </c>
      <c r="L43" s="29">
        <v>71</v>
      </c>
      <c r="M43" s="29">
        <v>143</v>
      </c>
      <c r="N43" s="29">
        <v>158</v>
      </c>
      <c r="O43" s="29">
        <v>92</v>
      </c>
      <c r="P43" s="29">
        <v>19</v>
      </c>
      <c r="Q43" s="29">
        <v>16</v>
      </c>
      <c r="R43" s="29">
        <v>512</v>
      </c>
      <c r="S43" s="29">
        <f>SUM(C43:R43)</f>
        <v>3981</v>
      </c>
    </row>
    <row r="44" spans="1:19" ht="13.5">
      <c r="A44" s="41"/>
      <c r="B44" s="42" t="s">
        <v>23</v>
      </c>
      <c r="C44" s="43">
        <f aca="true" t="shared" si="6" ref="C44:R44">C42+C43</f>
        <v>202</v>
      </c>
      <c r="D44" s="43">
        <f t="shared" si="6"/>
        <v>487</v>
      </c>
      <c r="E44" s="43">
        <f t="shared" si="6"/>
        <v>523</v>
      </c>
      <c r="F44" s="43">
        <f t="shared" si="6"/>
        <v>1407</v>
      </c>
      <c r="G44" s="43">
        <f t="shared" si="6"/>
        <v>647</v>
      </c>
      <c r="H44" s="43">
        <f t="shared" si="6"/>
        <v>307</v>
      </c>
      <c r="I44" s="43">
        <f t="shared" si="6"/>
        <v>530</v>
      </c>
      <c r="J44" s="43">
        <f t="shared" si="6"/>
        <v>360</v>
      </c>
      <c r="K44" s="43">
        <f t="shared" si="6"/>
        <v>1447</v>
      </c>
      <c r="L44" s="43">
        <f t="shared" si="6"/>
        <v>149</v>
      </c>
      <c r="M44" s="43">
        <f t="shared" si="6"/>
        <v>294</v>
      </c>
      <c r="N44" s="43">
        <f t="shared" si="6"/>
        <v>313</v>
      </c>
      <c r="O44" s="43">
        <f t="shared" si="6"/>
        <v>192</v>
      </c>
      <c r="P44" s="43">
        <f t="shared" si="6"/>
        <v>34</v>
      </c>
      <c r="Q44" s="43">
        <f t="shared" si="6"/>
        <v>52</v>
      </c>
      <c r="R44" s="43">
        <f t="shared" si="6"/>
        <v>1017</v>
      </c>
      <c r="S44" s="43">
        <f>SUM(C44:R44)</f>
        <v>7961</v>
      </c>
    </row>
    <row r="45" ht="13.5">
      <c r="A45" s="36"/>
    </row>
    <row r="46" spans="1:19" s="8" customFormat="1" ht="13.5">
      <c r="A46" s="38"/>
      <c r="B46" s="6" t="s">
        <v>3</v>
      </c>
      <c r="C46" s="7" t="s">
        <v>4</v>
      </c>
      <c r="D46" s="7" t="s">
        <v>5</v>
      </c>
      <c r="E46" s="26" t="s">
        <v>29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36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37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35"/>
      <c r="B47" s="30" t="s">
        <v>20</v>
      </c>
      <c r="C47" s="31">
        <v>78</v>
      </c>
      <c r="D47" s="31">
        <v>169</v>
      </c>
      <c r="E47" s="31">
        <v>189</v>
      </c>
      <c r="F47" s="31">
        <v>551</v>
      </c>
      <c r="G47" s="31">
        <v>269</v>
      </c>
      <c r="H47" s="32">
        <v>119</v>
      </c>
      <c r="I47" s="31">
        <v>191</v>
      </c>
      <c r="J47" s="31">
        <v>140</v>
      </c>
      <c r="K47" s="31">
        <v>530</v>
      </c>
      <c r="L47" s="31">
        <v>58</v>
      </c>
      <c r="M47" s="31">
        <v>122</v>
      </c>
      <c r="N47" s="31">
        <v>130</v>
      </c>
      <c r="O47" s="31">
        <v>96</v>
      </c>
      <c r="P47" s="31">
        <v>19</v>
      </c>
      <c r="Q47" s="31">
        <v>51</v>
      </c>
      <c r="R47" s="31">
        <v>517</v>
      </c>
      <c r="S47" s="31">
        <f>SUM(C47:R47)</f>
        <v>3229</v>
      </c>
    </row>
    <row r="48" spans="1:19" ht="13.5">
      <c r="A48" s="39" t="s">
        <v>32</v>
      </c>
      <c r="B48" s="33" t="s">
        <v>21</v>
      </c>
      <c r="C48" s="34">
        <v>93</v>
      </c>
      <c r="D48" s="34">
        <v>250</v>
      </c>
      <c r="E48" s="34">
        <v>249</v>
      </c>
      <c r="F48" s="34">
        <v>734</v>
      </c>
      <c r="G48" s="34">
        <v>314</v>
      </c>
      <c r="H48" s="34">
        <v>157</v>
      </c>
      <c r="I48" s="34">
        <v>263</v>
      </c>
      <c r="J48" s="34">
        <v>180</v>
      </c>
      <c r="K48" s="34">
        <v>702</v>
      </c>
      <c r="L48" s="34">
        <v>77</v>
      </c>
      <c r="M48" s="34">
        <v>151</v>
      </c>
      <c r="N48" s="34">
        <v>154</v>
      </c>
      <c r="O48" s="34">
        <v>100</v>
      </c>
      <c r="P48" s="34">
        <v>15</v>
      </c>
      <c r="Q48" s="34">
        <v>35</v>
      </c>
      <c r="R48" s="34">
        <v>510</v>
      </c>
      <c r="S48" s="34">
        <f>SUM(C48:R48)</f>
        <v>3984</v>
      </c>
    </row>
    <row r="49" spans="1:19" ht="13.5">
      <c r="A49" s="40">
        <v>43069</v>
      </c>
      <c r="B49" s="28" t="s">
        <v>22</v>
      </c>
      <c r="C49" s="29">
        <v>109</v>
      </c>
      <c r="D49" s="29">
        <v>234</v>
      </c>
      <c r="E49" s="29">
        <v>275</v>
      </c>
      <c r="F49" s="29">
        <v>678</v>
      </c>
      <c r="G49" s="29">
        <v>331</v>
      </c>
      <c r="H49" s="29">
        <v>150</v>
      </c>
      <c r="I49" s="29">
        <v>267</v>
      </c>
      <c r="J49" s="29">
        <v>181</v>
      </c>
      <c r="K49" s="29">
        <v>733</v>
      </c>
      <c r="L49" s="29">
        <v>71</v>
      </c>
      <c r="M49" s="29">
        <v>145</v>
      </c>
      <c r="N49" s="29">
        <v>157</v>
      </c>
      <c r="O49" s="29">
        <v>93</v>
      </c>
      <c r="P49" s="29">
        <v>19</v>
      </c>
      <c r="Q49" s="29">
        <v>16</v>
      </c>
      <c r="R49" s="29">
        <v>515</v>
      </c>
      <c r="S49" s="29">
        <f>SUM(C49:R49)</f>
        <v>3974</v>
      </c>
    </row>
    <row r="50" spans="1:19" ht="13.5">
      <c r="A50" s="41"/>
      <c r="B50" s="42" t="s">
        <v>23</v>
      </c>
      <c r="C50" s="43">
        <f aca="true" t="shared" si="7" ref="C50:R50">C48+C49</f>
        <v>202</v>
      </c>
      <c r="D50" s="43">
        <f t="shared" si="7"/>
        <v>484</v>
      </c>
      <c r="E50" s="43">
        <f t="shared" si="7"/>
        <v>524</v>
      </c>
      <c r="F50" s="43">
        <f t="shared" si="7"/>
        <v>1412</v>
      </c>
      <c r="G50" s="43">
        <f t="shared" si="7"/>
        <v>645</v>
      </c>
      <c r="H50" s="43">
        <f t="shared" si="7"/>
        <v>307</v>
      </c>
      <c r="I50" s="43">
        <f t="shared" si="7"/>
        <v>530</v>
      </c>
      <c r="J50" s="43">
        <f t="shared" si="7"/>
        <v>361</v>
      </c>
      <c r="K50" s="43">
        <f t="shared" si="7"/>
        <v>1435</v>
      </c>
      <c r="L50" s="43">
        <f t="shared" si="7"/>
        <v>148</v>
      </c>
      <c r="M50" s="43">
        <f t="shared" si="7"/>
        <v>296</v>
      </c>
      <c r="N50" s="43">
        <f t="shared" si="7"/>
        <v>311</v>
      </c>
      <c r="O50" s="43">
        <f t="shared" si="7"/>
        <v>193</v>
      </c>
      <c r="P50" s="43">
        <f t="shared" si="7"/>
        <v>34</v>
      </c>
      <c r="Q50" s="43">
        <f t="shared" si="7"/>
        <v>51</v>
      </c>
      <c r="R50" s="43">
        <f t="shared" si="7"/>
        <v>1025</v>
      </c>
      <c r="S50" s="43">
        <f>SUM(C50:R50)</f>
        <v>7958</v>
      </c>
    </row>
    <row r="51" ht="13.5">
      <c r="A51" s="36"/>
    </row>
    <row r="52" spans="1:19" s="8" customFormat="1" ht="13.5">
      <c r="A52" s="38"/>
      <c r="B52" s="6" t="s">
        <v>3</v>
      </c>
      <c r="C52" s="7" t="s">
        <v>4</v>
      </c>
      <c r="D52" s="7" t="s">
        <v>5</v>
      </c>
      <c r="E52" s="26" t="s">
        <v>29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35"/>
      <c r="B53" s="30" t="s">
        <v>20</v>
      </c>
      <c r="C53" s="31">
        <v>78</v>
      </c>
      <c r="D53" s="31">
        <v>169</v>
      </c>
      <c r="E53" s="31">
        <v>189</v>
      </c>
      <c r="F53" s="31">
        <v>550</v>
      </c>
      <c r="G53" s="31">
        <v>267</v>
      </c>
      <c r="H53" s="32">
        <v>119</v>
      </c>
      <c r="I53" s="31">
        <v>192</v>
      </c>
      <c r="J53" s="31">
        <v>140</v>
      </c>
      <c r="K53" s="31">
        <v>532</v>
      </c>
      <c r="L53" s="31">
        <v>58</v>
      </c>
      <c r="M53" s="31">
        <v>122</v>
      </c>
      <c r="N53" s="31">
        <v>130</v>
      </c>
      <c r="O53" s="31">
        <v>97</v>
      </c>
      <c r="P53" s="31">
        <v>18</v>
      </c>
      <c r="Q53" s="31">
        <v>51</v>
      </c>
      <c r="R53" s="31">
        <v>519</v>
      </c>
      <c r="S53" s="31">
        <f>SUM(C53:R53)</f>
        <v>3231</v>
      </c>
    </row>
    <row r="54" spans="1:19" ht="13.5">
      <c r="A54" s="39" t="s">
        <v>32</v>
      </c>
      <c r="B54" s="33" t="s">
        <v>21</v>
      </c>
      <c r="C54" s="34">
        <v>93</v>
      </c>
      <c r="D54" s="34">
        <v>250</v>
      </c>
      <c r="E54" s="34">
        <v>249</v>
      </c>
      <c r="F54" s="34">
        <v>734</v>
      </c>
      <c r="G54" s="34">
        <v>311</v>
      </c>
      <c r="H54" s="34">
        <v>157</v>
      </c>
      <c r="I54" s="34">
        <v>263</v>
      </c>
      <c r="J54" s="34">
        <v>181</v>
      </c>
      <c r="K54" s="34">
        <v>701</v>
      </c>
      <c r="L54" s="34">
        <v>77</v>
      </c>
      <c r="M54" s="34">
        <v>150</v>
      </c>
      <c r="N54" s="34">
        <v>154</v>
      </c>
      <c r="O54" s="34">
        <v>100</v>
      </c>
      <c r="P54" s="34">
        <v>14</v>
      </c>
      <c r="Q54" s="34">
        <v>35</v>
      </c>
      <c r="R54" s="34">
        <v>513</v>
      </c>
      <c r="S54" s="34">
        <f>SUM(C54:R54)</f>
        <v>3982</v>
      </c>
    </row>
    <row r="55" spans="1:19" ht="13.5">
      <c r="A55" s="40">
        <v>43100</v>
      </c>
      <c r="B55" s="28" t="s">
        <v>22</v>
      </c>
      <c r="C55" s="29">
        <v>110</v>
      </c>
      <c r="D55" s="29">
        <v>234</v>
      </c>
      <c r="E55" s="29">
        <v>274</v>
      </c>
      <c r="F55" s="29">
        <v>677</v>
      </c>
      <c r="G55" s="29">
        <v>330</v>
      </c>
      <c r="H55" s="29">
        <v>149</v>
      </c>
      <c r="I55" s="29">
        <v>267</v>
      </c>
      <c r="J55" s="29">
        <v>180</v>
      </c>
      <c r="K55" s="29">
        <v>733</v>
      </c>
      <c r="L55" s="29">
        <v>71</v>
      </c>
      <c r="M55" s="29">
        <v>145</v>
      </c>
      <c r="N55" s="29">
        <v>157</v>
      </c>
      <c r="O55" s="29">
        <v>94</v>
      </c>
      <c r="P55" s="29">
        <v>18</v>
      </c>
      <c r="Q55" s="29">
        <v>16</v>
      </c>
      <c r="R55" s="29">
        <v>519</v>
      </c>
      <c r="S55" s="29">
        <f>SUM(C55:R55)</f>
        <v>3974</v>
      </c>
    </row>
    <row r="56" spans="1:19" ht="13.5">
      <c r="A56" s="41"/>
      <c r="B56" s="42" t="s">
        <v>23</v>
      </c>
      <c r="C56" s="43">
        <f aca="true" t="shared" si="8" ref="C56:R56">C54+C55</f>
        <v>203</v>
      </c>
      <c r="D56" s="43">
        <f t="shared" si="8"/>
        <v>484</v>
      </c>
      <c r="E56" s="43">
        <f t="shared" si="8"/>
        <v>523</v>
      </c>
      <c r="F56" s="43">
        <f t="shared" si="8"/>
        <v>1411</v>
      </c>
      <c r="G56" s="43">
        <f t="shared" si="8"/>
        <v>641</v>
      </c>
      <c r="H56" s="43">
        <f t="shared" si="8"/>
        <v>306</v>
      </c>
      <c r="I56" s="43">
        <f t="shared" si="8"/>
        <v>530</v>
      </c>
      <c r="J56" s="43">
        <f t="shared" si="8"/>
        <v>361</v>
      </c>
      <c r="K56" s="43">
        <f t="shared" si="8"/>
        <v>1434</v>
      </c>
      <c r="L56" s="43">
        <f t="shared" si="8"/>
        <v>148</v>
      </c>
      <c r="M56" s="43">
        <f t="shared" si="8"/>
        <v>295</v>
      </c>
      <c r="N56" s="43">
        <f t="shared" si="8"/>
        <v>311</v>
      </c>
      <c r="O56" s="43">
        <f t="shared" si="8"/>
        <v>194</v>
      </c>
      <c r="P56" s="43">
        <f t="shared" si="8"/>
        <v>32</v>
      </c>
      <c r="Q56" s="43">
        <f t="shared" si="8"/>
        <v>51</v>
      </c>
      <c r="R56" s="43">
        <f t="shared" si="8"/>
        <v>1032</v>
      </c>
      <c r="S56" s="43">
        <f>SUM(C56:R56)</f>
        <v>7956</v>
      </c>
    </row>
    <row r="57" ht="13.5">
      <c r="A57" s="36"/>
    </row>
    <row r="58" spans="1:19" s="8" customFormat="1" ht="13.5">
      <c r="A58" s="38"/>
      <c r="B58" s="6" t="s">
        <v>3</v>
      </c>
      <c r="C58" s="7" t="s">
        <v>4</v>
      </c>
      <c r="D58" s="7" t="s">
        <v>5</v>
      </c>
      <c r="E58" s="26" t="s">
        <v>29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37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35"/>
      <c r="B59" s="30" t="s">
        <v>20</v>
      </c>
      <c r="C59" s="31">
        <v>78</v>
      </c>
      <c r="D59" s="31">
        <v>170</v>
      </c>
      <c r="E59" s="31">
        <v>190</v>
      </c>
      <c r="F59" s="31">
        <v>551</v>
      </c>
      <c r="G59" s="31">
        <v>266</v>
      </c>
      <c r="H59" s="32">
        <v>119</v>
      </c>
      <c r="I59" s="31">
        <v>191</v>
      </c>
      <c r="J59" s="31">
        <v>140</v>
      </c>
      <c r="K59" s="31">
        <v>538</v>
      </c>
      <c r="L59" s="31">
        <v>59</v>
      </c>
      <c r="M59" s="31">
        <v>122</v>
      </c>
      <c r="N59" s="31">
        <v>131</v>
      </c>
      <c r="O59" s="31">
        <v>97</v>
      </c>
      <c r="P59" s="31">
        <v>18</v>
      </c>
      <c r="Q59" s="31">
        <v>51</v>
      </c>
      <c r="R59" s="31">
        <v>512</v>
      </c>
      <c r="S59" s="31">
        <f>SUM(C59:R59)</f>
        <v>3233</v>
      </c>
    </row>
    <row r="60" spans="1:19" ht="13.5">
      <c r="A60" s="39" t="s">
        <v>33</v>
      </c>
      <c r="B60" s="33" t="s">
        <v>21</v>
      </c>
      <c r="C60" s="34">
        <v>92</v>
      </c>
      <c r="D60" s="34">
        <v>250</v>
      </c>
      <c r="E60" s="34">
        <v>249</v>
      </c>
      <c r="F60" s="34">
        <v>734</v>
      </c>
      <c r="G60" s="34">
        <v>309</v>
      </c>
      <c r="H60" s="34">
        <v>157</v>
      </c>
      <c r="I60" s="34">
        <v>261</v>
      </c>
      <c r="J60" s="34">
        <v>181</v>
      </c>
      <c r="K60" s="34">
        <v>700</v>
      </c>
      <c r="L60" s="34">
        <v>76</v>
      </c>
      <c r="M60" s="34">
        <v>150</v>
      </c>
      <c r="N60" s="34">
        <v>154</v>
      </c>
      <c r="O60" s="34">
        <v>101</v>
      </c>
      <c r="P60" s="34">
        <v>15</v>
      </c>
      <c r="Q60" s="34">
        <v>35</v>
      </c>
      <c r="R60" s="34">
        <v>505</v>
      </c>
      <c r="S60" s="34">
        <f>SUM(C60:R60)</f>
        <v>3969</v>
      </c>
    </row>
    <row r="61" spans="1:19" ht="13.5">
      <c r="A61" s="40">
        <v>43131</v>
      </c>
      <c r="B61" s="28" t="s">
        <v>22</v>
      </c>
      <c r="C61" s="29">
        <v>109</v>
      </c>
      <c r="D61" s="29">
        <v>234</v>
      </c>
      <c r="E61" s="29">
        <v>274</v>
      </c>
      <c r="F61" s="29">
        <v>678</v>
      </c>
      <c r="G61" s="29">
        <v>332</v>
      </c>
      <c r="H61" s="29">
        <v>149</v>
      </c>
      <c r="I61" s="29">
        <v>264</v>
      </c>
      <c r="J61" s="29">
        <v>181</v>
      </c>
      <c r="K61" s="29">
        <v>736</v>
      </c>
      <c r="L61" s="29">
        <v>71</v>
      </c>
      <c r="M61" s="29">
        <v>145</v>
      </c>
      <c r="N61" s="29">
        <v>158</v>
      </c>
      <c r="O61" s="29">
        <v>94</v>
      </c>
      <c r="P61" s="29">
        <v>18</v>
      </c>
      <c r="Q61" s="29">
        <v>16</v>
      </c>
      <c r="R61" s="29">
        <v>517</v>
      </c>
      <c r="S61" s="29">
        <f>SUM(C61:R61)</f>
        <v>3976</v>
      </c>
    </row>
    <row r="62" spans="1:19" ht="13.5">
      <c r="A62" s="41"/>
      <c r="B62" s="42" t="s">
        <v>23</v>
      </c>
      <c r="C62" s="43">
        <f aca="true" t="shared" si="9" ref="C62:R62">C60+C61</f>
        <v>201</v>
      </c>
      <c r="D62" s="43">
        <f t="shared" si="9"/>
        <v>484</v>
      </c>
      <c r="E62" s="43">
        <f t="shared" si="9"/>
        <v>523</v>
      </c>
      <c r="F62" s="43">
        <f t="shared" si="9"/>
        <v>1412</v>
      </c>
      <c r="G62" s="43">
        <f t="shared" si="9"/>
        <v>641</v>
      </c>
      <c r="H62" s="43">
        <f t="shared" si="9"/>
        <v>306</v>
      </c>
      <c r="I62" s="43">
        <f t="shared" si="9"/>
        <v>525</v>
      </c>
      <c r="J62" s="43">
        <f t="shared" si="9"/>
        <v>362</v>
      </c>
      <c r="K62" s="43">
        <f t="shared" si="9"/>
        <v>1436</v>
      </c>
      <c r="L62" s="43">
        <f t="shared" si="9"/>
        <v>147</v>
      </c>
      <c r="M62" s="43">
        <f t="shared" si="9"/>
        <v>295</v>
      </c>
      <c r="N62" s="43">
        <f t="shared" si="9"/>
        <v>312</v>
      </c>
      <c r="O62" s="43">
        <f t="shared" si="9"/>
        <v>195</v>
      </c>
      <c r="P62" s="43">
        <f t="shared" si="9"/>
        <v>33</v>
      </c>
      <c r="Q62" s="43">
        <f t="shared" si="9"/>
        <v>51</v>
      </c>
      <c r="R62" s="43">
        <f t="shared" si="9"/>
        <v>1022</v>
      </c>
      <c r="S62" s="43">
        <f>SUM(C62:R62)</f>
        <v>7945</v>
      </c>
    </row>
    <row r="63" ht="13.5">
      <c r="A63" s="36"/>
    </row>
    <row r="64" spans="1:19" s="8" customFormat="1" ht="13.5">
      <c r="A64" s="38"/>
      <c r="B64" s="6" t="s">
        <v>3</v>
      </c>
      <c r="C64" s="7" t="s">
        <v>4</v>
      </c>
      <c r="D64" s="7" t="s">
        <v>5</v>
      </c>
      <c r="E64" s="26" t="s">
        <v>29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37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s="36" customFormat="1" ht="13.5">
      <c r="A65" s="35"/>
      <c r="B65" s="30" t="s">
        <v>20</v>
      </c>
      <c r="C65" s="31">
        <v>78</v>
      </c>
      <c r="D65" s="31">
        <v>170</v>
      </c>
      <c r="E65" s="31">
        <v>190</v>
      </c>
      <c r="F65" s="31">
        <v>554</v>
      </c>
      <c r="G65" s="31">
        <v>266</v>
      </c>
      <c r="H65" s="32">
        <v>118</v>
      </c>
      <c r="I65" s="31">
        <v>189</v>
      </c>
      <c r="J65" s="31">
        <v>140</v>
      </c>
      <c r="K65" s="31">
        <v>540</v>
      </c>
      <c r="L65" s="31">
        <v>58</v>
      </c>
      <c r="M65" s="31">
        <v>121</v>
      </c>
      <c r="N65" s="31">
        <v>131</v>
      </c>
      <c r="O65" s="31">
        <v>97</v>
      </c>
      <c r="P65" s="31">
        <v>17</v>
      </c>
      <c r="Q65" s="31">
        <v>51</v>
      </c>
      <c r="R65" s="31">
        <v>513</v>
      </c>
      <c r="S65" s="31">
        <f>SUM(C65:R65)</f>
        <v>3233</v>
      </c>
    </row>
    <row r="66" spans="1:19" ht="13.5">
      <c r="A66" s="39" t="s">
        <v>33</v>
      </c>
      <c r="B66" s="33" t="s">
        <v>21</v>
      </c>
      <c r="C66" s="34">
        <v>92</v>
      </c>
      <c r="D66" s="34">
        <v>249</v>
      </c>
      <c r="E66" s="34">
        <v>249</v>
      </c>
      <c r="F66" s="34">
        <v>735</v>
      </c>
      <c r="G66" s="34">
        <v>309</v>
      </c>
      <c r="H66" s="34">
        <v>156</v>
      </c>
      <c r="I66" s="34">
        <v>259</v>
      </c>
      <c r="J66" s="34">
        <v>183</v>
      </c>
      <c r="K66" s="34">
        <v>704</v>
      </c>
      <c r="L66" s="34">
        <v>76</v>
      </c>
      <c r="M66" s="34">
        <v>150</v>
      </c>
      <c r="N66" s="34">
        <v>154</v>
      </c>
      <c r="O66" s="34">
        <v>101</v>
      </c>
      <c r="P66" s="34">
        <v>14</v>
      </c>
      <c r="Q66" s="34">
        <v>35</v>
      </c>
      <c r="R66" s="34">
        <v>508</v>
      </c>
      <c r="S66" s="34">
        <f>SUM(C66:R66)</f>
        <v>3974</v>
      </c>
    </row>
    <row r="67" spans="1:19" ht="13.5">
      <c r="A67" s="40">
        <v>43159</v>
      </c>
      <c r="B67" s="28" t="s">
        <v>22</v>
      </c>
      <c r="C67" s="29">
        <v>110</v>
      </c>
      <c r="D67" s="29">
        <v>234</v>
      </c>
      <c r="E67" s="29">
        <v>273</v>
      </c>
      <c r="F67" s="29">
        <v>675</v>
      </c>
      <c r="G67" s="29">
        <v>330</v>
      </c>
      <c r="H67" s="29">
        <v>149</v>
      </c>
      <c r="I67" s="29">
        <v>264</v>
      </c>
      <c r="J67" s="29">
        <v>181</v>
      </c>
      <c r="K67" s="29">
        <v>738</v>
      </c>
      <c r="L67" s="29">
        <v>70</v>
      </c>
      <c r="M67" s="29">
        <v>143</v>
      </c>
      <c r="N67" s="29">
        <v>157</v>
      </c>
      <c r="O67" s="29">
        <v>94</v>
      </c>
      <c r="P67" s="29">
        <v>17</v>
      </c>
      <c r="Q67" s="29">
        <v>16</v>
      </c>
      <c r="R67" s="29">
        <v>519</v>
      </c>
      <c r="S67" s="29">
        <f>SUM(C67:R67)</f>
        <v>3970</v>
      </c>
    </row>
    <row r="68" spans="1:19" ht="13.5">
      <c r="A68" s="41"/>
      <c r="B68" s="42" t="s">
        <v>23</v>
      </c>
      <c r="C68" s="43">
        <f aca="true" t="shared" si="10" ref="C68:R68">C66+C67</f>
        <v>202</v>
      </c>
      <c r="D68" s="43">
        <f t="shared" si="10"/>
        <v>483</v>
      </c>
      <c r="E68" s="43">
        <f t="shared" si="10"/>
        <v>522</v>
      </c>
      <c r="F68" s="43">
        <f t="shared" si="10"/>
        <v>1410</v>
      </c>
      <c r="G68" s="43">
        <v>639</v>
      </c>
      <c r="H68" s="43">
        <f t="shared" si="10"/>
        <v>305</v>
      </c>
      <c r="I68" s="43">
        <f t="shared" si="10"/>
        <v>523</v>
      </c>
      <c r="J68" s="43">
        <f t="shared" si="10"/>
        <v>364</v>
      </c>
      <c r="K68" s="43">
        <f t="shared" si="10"/>
        <v>1442</v>
      </c>
      <c r="L68" s="43">
        <f t="shared" si="10"/>
        <v>146</v>
      </c>
      <c r="M68" s="43">
        <f t="shared" si="10"/>
        <v>293</v>
      </c>
      <c r="N68" s="43">
        <f t="shared" si="10"/>
        <v>311</v>
      </c>
      <c r="O68" s="43">
        <f t="shared" si="10"/>
        <v>195</v>
      </c>
      <c r="P68" s="43">
        <f t="shared" si="10"/>
        <v>31</v>
      </c>
      <c r="Q68" s="43">
        <f t="shared" si="10"/>
        <v>51</v>
      </c>
      <c r="R68" s="43">
        <f t="shared" si="10"/>
        <v>1027</v>
      </c>
      <c r="S68" s="43">
        <f>SUM(C68:R68)</f>
        <v>7944</v>
      </c>
    </row>
    <row r="69" ht="13.5">
      <c r="A69" s="36"/>
    </row>
    <row r="70" spans="1:19" s="8" customFormat="1" ht="13.5">
      <c r="A70" s="38"/>
      <c r="B70" s="6" t="s">
        <v>3</v>
      </c>
      <c r="C70" s="7" t="s">
        <v>4</v>
      </c>
      <c r="D70" s="7" t="s">
        <v>5</v>
      </c>
      <c r="E70" s="26" t="s">
        <v>29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36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37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s="36" customFormat="1" ht="13.5">
      <c r="A71" s="35"/>
      <c r="B71" s="30" t="s">
        <v>20</v>
      </c>
      <c r="C71" s="31">
        <v>77</v>
      </c>
      <c r="D71" s="31">
        <v>171</v>
      </c>
      <c r="E71" s="31">
        <v>189</v>
      </c>
      <c r="F71" s="31">
        <v>547</v>
      </c>
      <c r="G71" s="31">
        <v>265</v>
      </c>
      <c r="H71" s="32">
        <v>118</v>
      </c>
      <c r="I71" s="31">
        <v>190</v>
      </c>
      <c r="J71" s="31">
        <v>144</v>
      </c>
      <c r="K71" s="31">
        <v>545</v>
      </c>
      <c r="L71" s="31">
        <v>57</v>
      </c>
      <c r="M71" s="31">
        <v>119</v>
      </c>
      <c r="N71" s="31">
        <v>131</v>
      </c>
      <c r="O71" s="31">
        <v>98</v>
      </c>
      <c r="P71" s="31">
        <v>18</v>
      </c>
      <c r="Q71" s="31">
        <v>30</v>
      </c>
      <c r="R71" s="31">
        <v>515</v>
      </c>
      <c r="S71" s="31">
        <f>SUM(C71:R71)</f>
        <v>3214</v>
      </c>
    </row>
    <row r="72" spans="1:19" ht="13.5">
      <c r="A72" s="39" t="s">
        <v>33</v>
      </c>
      <c r="B72" s="33" t="s">
        <v>21</v>
      </c>
      <c r="C72" s="34">
        <v>92</v>
      </c>
      <c r="D72" s="34">
        <v>247</v>
      </c>
      <c r="E72" s="34">
        <v>249</v>
      </c>
      <c r="F72" s="34">
        <v>725</v>
      </c>
      <c r="G72" s="34">
        <v>308</v>
      </c>
      <c r="H72" s="34">
        <v>159</v>
      </c>
      <c r="I72" s="34">
        <v>259</v>
      </c>
      <c r="J72" s="34">
        <v>182</v>
      </c>
      <c r="K72" s="34">
        <v>705</v>
      </c>
      <c r="L72" s="34">
        <v>75</v>
      </c>
      <c r="M72" s="34">
        <v>149</v>
      </c>
      <c r="N72" s="34">
        <v>152</v>
      </c>
      <c r="O72" s="34">
        <v>101</v>
      </c>
      <c r="P72" s="34">
        <v>15</v>
      </c>
      <c r="Q72" s="34">
        <v>23</v>
      </c>
      <c r="R72" s="34">
        <v>505</v>
      </c>
      <c r="S72" s="34">
        <f>SUM(C72:R72)</f>
        <v>3946</v>
      </c>
    </row>
    <row r="73" spans="1:19" ht="13.5">
      <c r="A73" s="40">
        <v>43190</v>
      </c>
      <c r="B73" s="28" t="s">
        <v>22</v>
      </c>
      <c r="C73" s="29">
        <v>109</v>
      </c>
      <c r="D73" s="29">
        <v>233</v>
      </c>
      <c r="E73" s="29">
        <v>269</v>
      </c>
      <c r="F73" s="29">
        <v>670</v>
      </c>
      <c r="G73" s="29">
        <v>326</v>
      </c>
      <c r="H73" s="29">
        <v>151</v>
      </c>
      <c r="I73" s="29">
        <v>263</v>
      </c>
      <c r="J73" s="29">
        <v>183</v>
      </c>
      <c r="K73" s="29">
        <v>743</v>
      </c>
      <c r="L73" s="29">
        <v>69</v>
      </c>
      <c r="M73" s="29">
        <v>144</v>
      </c>
      <c r="N73" s="29">
        <v>161</v>
      </c>
      <c r="O73" s="29">
        <v>95</v>
      </c>
      <c r="P73" s="29">
        <v>17</v>
      </c>
      <c r="Q73" s="29">
        <v>7</v>
      </c>
      <c r="R73" s="29">
        <v>521</v>
      </c>
      <c r="S73" s="29">
        <f>SUM(C73:R73)</f>
        <v>3961</v>
      </c>
    </row>
    <row r="74" spans="1:19" ht="13.5">
      <c r="A74" s="41"/>
      <c r="B74" s="42" t="s">
        <v>23</v>
      </c>
      <c r="C74" s="43">
        <f>C72+C73</f>
        <v>201</v>
      </c>
      <c r="D74" s="43">
        <f>D72+D73</f>
        <v>480</v>
      </c>
      <c r="E74" s="43">
        <f>E72+E73</f>
        <v>518</v>
      </c>
      <c r="F74" s="43">
        <f>F72+F73</f>
        <v>1395</v>
      </c>
      <c r="G74" s="43">
        <f aca="true" t="shared" si="11" ref="G74:R74">G72+G73</f>
        <v>634</v>
      </c>
      <c r="H74" s="43">
        <f t="shared" si="11"/>
        <v>310</v>
      </c>
      <c r="I74" s="43">
        <f t="shared" si="11"/>
        <v>522</v>
      </c>
      <c r="J74" s="43">
        <f t="shared" si="11"/>
        <v>365</v>
      </c>
      <c r="K74" s="43">
        <f t="shared" si="11"/>
        <v>1448</v>
      </c>
      <c r="L74" s="43">
        <f t="shared" si="11"/>
        <v>144</v>
      </c>
      <c r="M74" s="43">
        <f t="shared" si="11"/>
        <v>293</v>
      </c>
      <c r="N74" s="43">
        <f t="shared" si="11"/>
        <v>313</v>
      </c>
      <c r="O74" s="43">
        <f t="shared" si="11"/>
        <v>196</v>
      </c>
      <c r="P74" s="43">
        <f t="shared" si="11"/>
        <v>32</v>
      </c>
      <c r="Q74" s="43">
        <f t="shared" si="11"/>
        <v>30</v>
      </c>
      <c r="R74" s="43">
        <f t="shared" si="11"/>
        <v>1026</v>
      </c>
      <c r="S74" s="43">
        <f>SUM(C74:R74)</f>
        <v>7907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70">
      <selection activeCell="B88" sqref="A88:IV88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 t="s">
        <v>1</v>
      </c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26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78</v>
      </c>
      <c r="D5" s="11">
        <v>169</v>
      </c>
      <c r="E5" s="11">
        <v>178</v>
      </c>
      <c r="F5" s="11">
        <v>541</v>
      </c>
      <c r="G5" s="11">
        <v>273</v>
      </c>
      <c r="H5" s="11">
        <v>115</v>
      </c>
      <c r="I5" s="11">
        <v>175</v>
      </c>
      <c r="J5" s="11">
        <v>146</v>
      </c>
      <c r="K5" s="11">
        <v>533</v>
      </c>
      <c r="L5" s="11">
        <v>51</v>
      </c>
      <c r="M5" s="11">
        <v>109</v>
      </c>
      <c r="N5" s="11">
        <v>125</v>
      </c>
      <c r="O5" s="11">
        <v>88</v>
      </c>
      <c r="P5" s="11">
        <v>18</v>
      </c>
      <c r="Q5" s="11">
        <v>54</v>
      </c>
      <c r="R5" s="11">
        <v>487</v>
      </c>
      <c r="S5" s="11">
        <f>SUM(C5:R5)</f>
        <v>3140</v>
      </c>
    </row>
    <row r="6" spans="1:19" ht="13.5">
      <c r="A6" s="25" t="s">
        <v>31</v>
      </c>
      <c r="B6" s="12" t="s">
        <v>21</v>
      </c>
      <c r="C6" s="13">
        <v>95</v>
      </c>
      <c r="D6" s="13">
        <v>247</v>
      </c>
      <c r="E6" s="13">
        <v>239</v>
      </c>
      <c r="F6" s="13">
        <v>718</v>
      </c>
      <c r="G6" s="13">
        <v>316</v>
      </c>
      <c r="H6" s="13">
        <v>152</v>
      </c>
      <c r="I6" s="13">
        <v>239</v>
      </c>
      <c r="J6" s="13">
        <v>186</v>
      </c>
      <c r="K6" s="13">
        <v>719</v>
      </c>
      <c r="L6" s="13">
        <v>72</v>
      </c>
      <c r="M6" s="13">
        <v>147</v>
      </c>
      <c r="N6" s="13">
        <v>149</v>
      </c>
      <c r="O6" s="13">
        <v>96</v>
      </c>
      <c r="P6" s="13">
        <v>18</v>
      </c>
      <c r="Q6" s="13">
        <v>38</v>
      </c>
      <c r="R6" s="13">
        <v>475</v>
      </c>
      <c r="S6" s="13">
        <f>SUM(C6:R6)</f>
        <v>3906</v>
      </c>
    </row>
    <row r="7" spans="1:19" ht="13.5">
      <c r="A7" s="14">
        <v>42124</v>
      </c>
      <c r="B7" s="12" t="s">
        <v>22</v>
      </c>
      <c r="C7" s="13">
        <v>112</v>
      </c>
      <c r="D7" s="13">
        <v>246</v>
      </c>
      <c r="E7" s="13">
        <v>269</v>
      </c>
      <c r="F7" s="13">
        <v>676</v>
      </c>
      <c r="G7" s="13">
        <v>339</v>
      </c>
      <c r="H7" s="13">
        <v>153</v>
      </c>
      <c r="I7" s="13">
        <v>257</v>
      </c>
      <c r="J7" s="13">
        <v>196</v>
      </c>
      <c r="K7" s="13">
        <v>764</v>
      </c>
      <c r="L7" s="13">
        <v>63</v>
      </c>
      <c r="M7" s="13">
        <v>139</v>
      </c>
      <c r="N7" s="13">
        <v>154</v>
      </c>
      <c r="O7" s="13">
        <v>88</v>
      </c>
      <c r="P7" s="13">
        <v>18</v>
      </c>
      <c r="Q7" s="13">
        <v>16</v>
      </c>
      <c r="R7" s="13">
        <v>484</v>
      </c>
      <c r="S7" s="13">
        <f>SUM(C7:R7)</f>
        <v>3974</v>
      </c>
    </row>
    <row r="8" spans="1:19" ht="13.5">
      <c r="A8" s="15"/>
      <c r="B8" s="12" t="s">
        <v>23</v>
      </c>
      <c r="C8" s="13">
        <f aca="true" t="shared" si="0" ref="C8:R8">C6+C7</f>
        <v>207</v>
      </c>
      <c r="D8" s="13">
        <f t="shared" si="0"/>
        <v>493</v>
      </c>
      <c r="E8" s="13">
        <f t="shared" si="0"/>
        <v>508</v>
      </c>
      <c r="F8" s="13">
        <f t="shared" si="0"/>
        <v>1394</v>
      </c>
      <c r="G8" s="13">
        <f t="shared" si="0"/>
        <v>655</v>
      </c>
      <c r="H8" s="13">
        <f t="shared" si="0"/>
        <v>305</v>
      </c>
      <c r="I8" s="13">
        <f t="shared" si="0"/>
        <v>496</v>
      </c>
      <c r="J8" s="13">
        <f t="shared" si="0"/>
        <v>382</v>
      </c>
      <c r="K8" s="13">
        <f t="shared" si="0"/>
        <v>1483</v>
      </c>
      <c r="L8" s="13">
        <f t="shared" si="0"/>
        <v>135</v>
      </c>
      <c r="M8" s="13">
        <f t="shared" si="0"/>
        <v>286</v>
      </c>
      <c r="N8" s="13">
        <f t="shared" si="0"/>
        <v>303</v>
      </c>
      <c r="O8" s="13">
        <f t="shared" si="0"/>
        <v>184</v>
      </c>
      <c r="P8" s="13">
        <f t="shared" si="0"/>
        <v>36</v>
      </c>
      <c r="Q8" s="13">
        <f t="shared" si="0"/>
        <v>54</v>
      </c>
      <c r="R8" s="13">
        <f t="shared" si="0"/>
        <v>959</v>
      </c>
      <c r="S8" s="13">
        <f>SUM(C8:R8)</f>
        <v>7880</v>
      </c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26" t="s">
        <v>29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78</v>
      </c>
      <c r="D11" s="11">
        <v>169</v>
      </c>
      <c r="E11" s="11">
        <v>180</v>
      </c>
      <c r="F11" s="11">
        <v>542</v>
      </c>
      <c r="G11" s="11">
        <v>272</v>
      </c>
      <c r="H11" s="11">
        <v>117</v>
      </c>
      <c r="I11" s="11">
        <v>175</v>
      </c>
      <c r="J11" s="11">
        <v>145</v>
      </c>
      <c r="K11" s="11">
        <v>535</v>
      </c>
      <c r="L11" s="11">
        <v>52</v>
      </c>
      <c r="M11" s="11">
        <v>110</v>
      </c>
      <c r="N11" s="11">
        <v>125</v>
      </c>
      <c r="O11" s="11">
        <v>89</v>
      </c>
      <c r="P11" s="11">
        <v>18</v>
      </c>
      <c r="Q11" s="11">
        <v>53</v>
      </c>
      <c r="R11" s="11">
        <v>490</v>
      </c>
      <c r="S11" s="11">
        <f>SUM(C11:R11)</f>
        <v>3150</v>
      </c>
    </row>
    <row r="12" spans="1:19" ht="13.5">
      <c r="A12" s="25" t="s">
        <v>31</v>
      </c>
      <c r="B12" s="12" t="s">
        <v>21</v>
      </c>
      <c r="C12" s="13">
        <v>94</v>
      </c>
      <c r="D12" s="13">
        <v>246</v>
      </c>
      <c r="E12" s="13">
        <v>241</v>
      </c>
      <c r="F12" s="13">
        <v>719</v>
      </c>
      <c r="G12" s="13">
        <v>315</v>
      </c>
      <c r="H12" s="13">
        <v>153</v>
      </c>
      <c r="I12" s="13">
        <v>239</v>
      </c>
      <c r="J12" s="13">
        <v>186</v>
      </c>
      <c r="K12" s="13">
        <v>718</v>
      </c>
      <c r="L12" s="13">
        <v>73</v>
      </c>
      <c r="M12" s="13">
        <v>148</v>
      </c>
      <c r="N12" s="13">
        <v>149</v>
      </c>
      <c r="O12" s="13">
        <v>98</v>
      </c>
      <c r="P12" s="13">
        <v>18</v>
      </c>
      <c r="Q12" s="13">
        <v>37</v>
      </c>
      <c r="R12" s="13">
        <v>477</v>
      </c>
      <c r="S12" s="13">
        <f>SUM(C12:R12)</f>
        <v>3911</v>
      </c>
    </row>
    <row r="13" spans="1:19" ht="13.5">
      <c r="A13" s="14">
        <v>42521</v>
      </c>
      <c r="B13" s="12" t="s">
        <v>22</v>
      </c>
      <c r="C13" s="13">
        <v>112</v>
      </c>
      <c r="D13" s="13">
        <v>246</v>
      </c>
      <c r="E13" s="13">
        <v>271</v>
      </c>
      <c r="F13" s="13">
        <v>675</v>
      </c>
      <c r="G13" s="13">
        <v>336</v>
      </c>
      <c r="H13" s="13">
        <v>154</v>
      </c>
      <c r="I13" s="13">
        <v>257</v>
      </c>
      <c r="J13" s="13">
        <v>196</v>
      </c>
      <c r="K13" s="13">
        <v>764</v>
      </c>
      <c r="L13" s="13">
        <v>64</v>
      </c>
      <c r="M13" s="13">
        <v>140</v>
      </c>
      <c r="N13" s="13">
        <v>154</v>
      </c>
      <c r="O13" s="13">
        <v>89</v>
      </c>
      <c r="P13" s="13">
        <v>18</v>
      </c>
      <c r="Q13" s="13">
        <v>16</v>
      </c>
      <c r="R13" s="13">
        <v>485</v>
      </c>
      <c r="S13" s="13">
        <f>SUM(C13:R13)</f>
        <v>3977</v>
      </c>
    </row>
    <row r="14" spans="1:19" ht="13.5">
      <c r="A14" s="15"/>
      <c r="B14" s="12" t="s">
        <v>23</v>
      </c>
      <c r="C14" s="13">
        <f aca="true" t="shared" si="1" ref="C14:R14">C12+C13</f>
        <v>206</v>
      </c>
      <c r="D14" s="13">
        <f t="shared" si="1"/>
        <v>492</v>
      </c>
      <c r="E14" s="13">
        <f t="shared" si="1"/>
        <v>512</v>
      </c>
      <c r="F14" s="13">
        <f t="shared" si="1"/>
        <v>1394</v>
      </c>
      <c r="G14" s="13">
        <f t="shared" si="1"/>
        <v>651</v>
      </c>
      <c r="H14" s="13">
        <f t="shared" si="1"/>
        <v>307</v>
      </c>
      <c r="I14" s="13">
        <f t="shared" si="1"/>
        <v>496</v>
      </c>
      <c r="J14" s="13">
        <f t="shared" si="1"/>
        <v>382</v>
      </c>
      <c r="K14" s="13">
        <f t="shared" si="1"/>
        <v>1482</v>
      </c>
      <c r="L14" s="13">
        <f t="shared" si="1"/>
        <v>137</v>
      </c>
      <c r="M14" s="13">
        <f t="shared" si="1"/>
        <v>288</v>
      </c>
      <c r="N14" s="13">
        <f t="shared" si="1"/>
        <v>303</v>
      </c>
      <c r="O14" s="13">
        <f t="shared" si="1"/>
        <v>187</v>
      </c>
      <c r="P14" s="13">
        <f t="shared" si="1"/>
        <v>36</v>
      </c>
      <c r="Q14" s="13">
        <f t="shared" si="1"/>
        <v>53</v>
      </c>
      <c r="R14" s="13">
        <f t="shared" si="1"/>
        <v>962</v>
      </c>
      <c r="S14" s="13">
        <f>SUM(C14:R14)</f>
        <v>7888</v>
      </c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26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78</v>
      </c>
      <c r="D17" s="11">
        <v>169</v>
      </c>
      <c r="E17" s="11">
        <v>180</v>
      </c>
      <c r="F17" s="11">
        <v>542</v>
      </c>
      <c r="G17" s="11">
        <v>272</v>
      </c>
      <c r="H17" s="11">
        <v>117</v>
      </c>
      <c r="I17" s="11">
        <v>175</v>
      </c>
      <c r="J17" s="11">
        <v>146</v>
      </c>
      <c r="K17" s="11">
        <v>537</v>
      </c>
      <c r="L17" s="11">
        <v>52</v>
      </c>
      <c r="M17" s="11">
        <v>110</v>
      </c>
      <c r="N17" s="11">
        <v>124</v>
      </c>
      <c r="O17" s="11">
        <v>91</v>
      </c>
      <c r="P17" s="11">
        <v>18</v>
      </c>
      <c r="Q17" s="11">
        <v>53</v>
      </c>
      <c r="R17" s="11">
        <v>490</v>
      </c>
      <c r="S17" s="11">
        <f>SUM(C17:R17)</f>
        <v>3154</v>
      </c>
    </row>
    <row r="18" spans="1:19" ht="13.5">
      <c r="A18" s="25" t="s">
        <v>31</v>
      </c>
      <c r="B18" s="12" t="s">
        <v>21</v>
      </c>
      <c r="C18" s="13">
        <v>93</v>
      </c>
      <c r="D18" s="13">
        <v>246</v>
      </c>
      <c r="E18" s="13">
        <v>241</v>
      </c>
      <c r="F18" s="13">
        <v>719</v>
      </c>
      <c r="G18" s="13">
        <v>315</v>
      </c>
      <c r="H18" s="13">
        <v>153</v>
      </c>
      <c r="I18" s="13">
        <v>240</v>
      </c>
      <c r="J18" s="13">
        <v>187</v>
      </c>
      <c r="K18" s="13">
        <v>720</v>
      </c>
      <c r="L18" s="13">
        <v>73</v>
      </c>
      <c r="M18" s="13">
        <v>148</v>
      </c>
      <c r="N18" s="13">
        <v>149</v>
      </c>
      <c r="O18" s="13">
        <v>101</v>
      </c>
      <c r="P18" s="13">
        <v>18</v>
      </c>
      <c r="Q18" s="13">
        <v>37</v>
      </c>
      <c r="R18" s="13">
        <v>478</v>
      </c>
      <c r="S18" s="13">
        <f>SUM(C18:R18)</f>
        <v>3918</v>
      </c>
    </row>
    <row r="19" spans="1:19" ht="13.5">
      <c r="A19" s="14">
        <v>42551</v>
      </c>
      <c r="B19" s="12" t="s">
        <v>22</v>
      </c>
      <c r="C19" s="13">
        <v>112</v>
      </c>
      <c r="D19" s="13">
        <v>246</v>
      </c>
      <c r="E19" s="13">
        <v>272</v>
      </c>
      <c r="F19" s="13">
        <v>677</v>
      </c>
      <c r="G19" s="13">
        <v>336</v>
      </c>
      <c r="H19" s="13">
        <v>154</v>
      </c>
      <c r="I19" s="13">
        <v>256</v>
      </c>
      <c r="J19" s="13">
        <v>196</v>
      </c>
      <c r="K19" s="13">
        <v>763</v>
      </c>
      <c r="L19" s="13">
        <v>64</v>
      </c>
      <c r="M19" s="13">
        <v>139</v>
      </c>
      <c r="N19" s="13">
        <v>154</v>
      </c>
      <c r="O19" s="13">
        <v>91</v>
      </c>
      <c r="P19" s="13">
        <v>18</v>
      </c>
      <c r="Q19" s="13">
        <v>16</v>
      </c>
      <c r="R19" s="13">
        <v>486</v>
      </c>
      <c r="S19" s="13">
        <f>SUM(C19:R19)</f>
        <v>3980</v>
      </c>
    </row>
    <row r="20" spans="1:19" ht="13.5">
      <c r="A20" s="15"/>
      <c r="B20" s="12" t="s">
        <v>23</v>
      </c>
      <c r="C20" s="13">
        <f aca="true" t="shared" si="2" ref="C20:R20">C18+C19</f>
        <v>205</v>
      </c>
      <c r="D20" s="13">
        <f t="shared" si="2"/>
        <v>492</v>
      </c>
      <c r="E20" s="13">
        <f t="shared" si="2"/>
        <v>513</v>
      </c>
      <c r="F20" s="13">
        <f t="shared" si="2"/>
        <v>1396</v>
      </c>
      <c r="G20" s="13">
        <f t="shared" si="2"/>
        <v>651</v>
      </c>
      <c r="H20" s="13">
        <f t="shared" si="2"/>
        <v>307</v>
      </c>
      <c r="I20" s="13">
        <f t="shared" si="2"/>
        <v>496</v>
      </c>
      <c r="J20" s="13">
        <f t="shared" si="2"/>
        <v>383</v>
      </c>
      <c r="K20" s="13">
        <f t="shared" si="2"/>
        <v>1483</v>
      </c>
      <c r="L20" s="13">
        <f t="shared" si="2"/>
        <v>137</v>
      </c>
      <c r="M20" s="13">
        <f t="shared" si="2"/>
        <v>287</v>
      </c>
      <c r="N20" s="13">
        <f t="shared" si="2"/>
        <v>303</v>
      </c>
      <c r="O20" s="13">
        <f t="shared" si="2"/>
        <v>192</v>
      </c>
      <c r="P20" s="13">
        <f t="shared" si="2"/>
        <v>36</v>
      </c>
      <c r="Q20" s="13">
        <f t="shared" si="2"/>
        <v>53</v>
      </c>
      <c r="R20" s="13">
        <f t="shared" si="2"/>
        <v>964</v>
      </c>
      <c r="S20" s="13">
        <f>SUM(C20:R20)</f>
        <v>7898</v>
      </c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26" t="s">
        <v>29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78</v>
      </c>
      <c r="D23" s="11">
        <v>169</v>
      </c>
      <c r="E23" s="11">
        <v>181</v>
      </c>
      <c r="F23" s="11">
        <v>542</v>
      </c>
      <c r="G23" s="11">
        <v>272</v>
      </c>
      <c r="H23" s="11">
        <v>118</v>
      </c>
      <c r="I23" s="11">
        <v>175</v>
      </c>
      <c r="J23" s="11">
        <v>146</v>
      </c>
      <c r="K23" s="11">
        <v>537</v>
      </c>
      <c r="L23" s="11">
        <v>53</v>
      </c>
      <c r="M23" s="11">
        <v>109</v>
      </c>
      <c r="N23" s="11">
        <v>124</v>
      </c>
      <c r="O23" s="11">
        <v>92</v>
      </c>
      <c r="P23" s="11">
        <v>18</v>
      </c>
      <c r="Q23" s="11">
        <v>53</v>
      </c>
      <c r="R23" s="11">
        <v>493</v>
      </c>
      <c r="S23" s="11">
        <f>SUM(C23:R23)</f>
        <v>3160</v>
      </c>
    </row>
    <row r="24" spans="1:19" ht="13.5">
      <c r="A24" s="25" t="s">
        <v>31</v>
      </c>
      <c r="B24" s="12" t="s">
        <v>21</v>
      </c>
      <c r="C24" s="13">
        <v>93</v>
      </c>
      <c r="D24" s="13">
        <v>247</v>
      </c>
      <c r="E24" s="13">
        <v>242</v>
      </c>
      <c r="F24" s="13">
        <v>717</v>
      </c>
      <c r="G24" s="13">
        <v>315</v>
      </c>
      <c r="H24" s="13">
        <v>153</v>
      </c>
      <c r="I24" s="13">
        <v>240</v>
      </c>
      <c r="J24" s="13">
        <v>186</v>
      </c>
      <c r="K24" s="13">
        <v>719</v>
      </c>
      <c r="L24" s="13">
        <v>73</v>
      </c>
      <c r="M24" s="13">
        <v>148</v>
      </c>
      <c r="N24" s="13">
        <v>150</v>
      </c>
      <c r="O24" s="13">
        <v>101</v>
      </c>
      <c r="P24" s="13">
        <v>18</v>
      </c>
      <c r="Q24" s="13">
        <v>37</v>
      </c>
      <c r="R24" s="13">
        <v>481</v>
      </c>
      <c r="S24" s="13">
        <f>SUM(C24:R24)</f>
        <v>3920</v>
      </c>
    </row>
    <row r="25" spans="1:19" ht="13.5">
      <c r="A25" s="14">
        <v>42582</v>
      </c>
      <c r="B25" s="12" t="s">
        <v>22</v>
      </c>
      <c r="C25" s="13">
        <v>111</v>
      </c>
      <c r="D25" s="13">
        <v>245</v>
      </c>
      <c r="E25" s="13">
        <v>273</v>
      </c>
      <c r="F25" s="13">
        <v>675</v>
      </c>
      <c r="G25" s="13">
        <v>336</v>
      </c>
      <c r="H25" s="13">
        <v>155</v>
      </c>
      <c r="I25" s="13">
        <v>255</v>
      </c>
      <c r="J25" s="13">
        <v>194</v>
      </c>
      <c r="K25" s="13">
        <v>764</v>
      </c>
      <c r="L25" s="13">
        <v>66</v>
      </c>
      <c r="M25" s="13">
        <v>139</v>
      </c>
      <c r="N25" s="13">
        <v>154</v>
      </c>
      <c r="O25" s="13">
        <v>92</v>
      </c>
      <c r="P25" s="13">
        <v>18</v>
      </c>
      <c r="Q25" s="13">
        <v>16</v>
      </c>
      <c r="R25" s="13">
        <v>488</v>
      </c>
      <c r="S25" s="13">
        <f>SUM(C25:R25)</f>
        <v>3981</v>
      </c>
    </row>
    <row r="26" spans="1:19" ht="13.5">
      <c r="A26" s="15"/>
      <c r="B26" s="12" t="s">
        <v>23</v>
      </c>
      <c r="C26" s="13">
        <f aca="true" t="shared" si="3" ref="C26:R26">C24+C25</f>
        <v>204</v>
      </c>
      <c r="D26" s="13">
        <f t="shared" si="3"/>
        <v>492</v>
      </c>
      <c r="E26" s="13">
        <f t="shared" si="3"/>
        <v>515</v>
      </c>
      <c r="F26" s="13">
        <f t="shared" si="3"/>
        <v>1392</v>
      </c>
      <c r="G26" s="13">
        <f t="shared" si="3"/>
        <v>651</v>
      </c>
      <c r="H26" s="13">
        <f t="shared" si="3"/>
        <v>308</v>
      </c>
      <c r="I26" s="13">
        <f t="shared" si="3"/>
        <v>495</v>
      </c>
      <c r="J26" s="13">
        <f t="shared" si="3"/>
        <v>380</v>
      </c>
      <c r="K26" s="13">
        <f t="shared" si="3"/>
        <v>1483</v>
      </c>
      <c r="L26" s="13">
        <f t="shared" si="3"/>
        <v>139</v>
      </c>
      <c r="M26" s="13">
        <f t="shared" si="3"/>
        <v>287</v>
      </c>
      <c r="N26" s="13">
        <f t="shared" si="3"/>
        <v>304</v>
      </c>
      <c r="O26" s="13">
        <f t="shared" si="3"/>
        <v>193</v>
      </c>
      <c r="P26" s="13">
        <f t="shared" si="3"/>
        <v>36</v>
      </c>
      <c r="Q26" s="13">
        <f t="shared" si="3"/>
        <v>53</v>
      </c>
      <c r="R26" s="13">
        <f t="shared" si="3"/>
        <v>969</v>
      </c>
      <c r="S26" s="13">
        <f>SUM(C26:R26)</f>
        <v>7901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26" t="s">
        <v>29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78</v>
      </c>
      <c r="D29" s="11">
        <v>169</v>
      </c>
      <c r="E29" s="11">
        <v>181</v>
      </c>
      <c r="F29" s="11">
        <v>542</v>
      </c>
      <c r="G29" s="11">
        <v>273</v>
      </c>
      <c r="H29" s="11">
        <v>118</v>
      </c>
      <c r="I29" s="11">
        <v>174</v>
      </c>
      <c r="J29" s="11">
        <v>149</v>
      </c>
      <c r="K29" s="11">
        <v>539</v>
      </c>
      <c r="L29" s="11">
        <v>53</v>
      </c>
      <c r="M29" s="11">
        <v>109</v>
      </c>
      <c r="N29" s="11">
        <v>124</v>
      </c>
      <c r="O29" s="11">
        <v>90</v>
      </c>
      <c r="P29" s="11">
        <v>17</v>
      </c>
      <c r="Q29" s="11">
        <v>53</v>
      </c>
      <c r="R29" s="11">
        <v>498</v>
      </c>
      <c r="S29" s="11">
        <f>SUM(C29:R29)</f>
        <v>3167</v>
      </c>
    </row>
    <row r="30" spans="1:19" ht="13.5">
      <c r="A30" s="25" t="s">
        <v>31</v>
      </c>
      <c r="B30" s="12" t="s">
        <v>21</v>
      </c>
      <c r="C30" s="13">
        <v>93</v>
      </c>
      <c r="D30" s="13">
        <v>244</v>
      </c>
      <c r="E30" s="13">
        <v>242</v>
      </c>
      <c r="F30" s="13">
        <v>717</v>
      </c>
      <c r="G30" s="13">
        <v>316</v>
      </c>
      <c r="H30" s="13">
        <v>153</v>
      </c>
      <c r="I30" s="13">
        <v>240</v>
      </c>
      <c r="J30" s="13">
        <v>190</v>
      </c>
      <c r="K30" s="13">
        <v>720</v>
      </c>
      <c r="L30" s="13">
        <v>73</v>
      </c>
      <c r="M30" s="13">
        <v>148</v>
      </c>
      <c r="N30" s="13">
        <v>149</v>
      </c>
      <c r="O30" s="13">
        <v>100</v>
      </c>
      <c r="P30" s="13">
        <v>14</v>
      </c>
      <c r="Q30" s="13">
        <v>37</v>
      </c>
      <c r="R30" s="13">
        <v>487</v>
      </c>
      <c r="S30" s="13">
        <f>SUM(C30:R30)</f>
        <v>3923</v>
      </c>
    </row>
    <row r="31" spans="1:19" ht="13.5">
      <c r="A31" s="14">
        <v>42613</v>
      </c>
      <c r="B31" s="12" t="s">
        <v>22</v>
      </c>
      <c r="C31" s="13">
        <v>111</v>
      </c>
      <c r="D31" s="13">
        <v>242</v>
      </c>
      <c r="E31" s="13">
        <v>274</v>
      </c>
      <c r="F31" s="13">
        <v>674</v>
      </c>
      <c r="G31" s="13">
        <v>339</v>
      </c>
      <c r="H31" s="13">
        <v>155</v>
      </c>
      <c r="I31" s="13">
        <v>254</v>
      </c>
      <c r="J31" s="13">
        <v>194</v>
      </c>
      <c r="K31" s="13">
        <v>763</v>
      </c>
      <c r="L31" s="13">
        <v>66</v>
      </c>
      <c r="M31" s="13">
        <v>139</v>
      </c>
      <c r="N31" s="13">
        <v>154</v>
      </c>
      <c r="O31" s="13">
        <v>90</v>
      </c>
      <c r="P31" s="13">
        <v>16</v>
      </c>
      <c r="Q31" s="13">
        <v>16</v>
      </c>
      <c r="R31" s="13">
        <v>495</v>
      </c>
      <c r="S31" s="13">
        <f>SUM(C31:R31)</f>
        <v>3982</v>
      </c>
    </row>
    <row r="32" spans="1:19" ht="13.5">
      <c r="A32" s="15"/>
      <c r="B32" s="12" t="s">
        <v>23</v>
      </c>
      <c r="C32" s="13">
        <f aca="true" t="shared" si="4" ref="C32:R32">C30+C31</f>
        <v>204</v>
      </c>
      <c r="D32" s="13">
        <f t="shared" si="4"/>
        <v>486</v>
      </c>
      <c r="E32" s="13">
        <f t="shared" si="4"/>
        <v>516</v>
      </c>
      <c r="F32" s="13">
        <f t="shared" si="4"/>
        <v>1391</v>
      </c>
      <c r="G32" s="13">
        <f t="shared" si="4"/>
        <v>655</v>
      </c>
      <c r="H32" s="13">
        <f t="shared" si="4"/>
        <v>308</v>
      </c>
      <c r="I32" s="13">
        <f t="shared" si="4"/>
        <v>494</v>
      </c>
      <c r="J32" s="13">
        <f t="shared" si="4"/>
        <v>384</v>
      </c>
      <c r="K32" s="13">
        <f t="shared" si="4"/>
        <v>1483</v>
      </c>
      <c r="L32" s="13">
        <f t="shared" si="4"/>
        <v>139</v>
      </c>
      <c r="M32" s="13">
        <f t="shared" si="4"/>
        <v>287</v>
      </c>
      <c r="N32" s="13">
        <f t="shared" si="4"/>
        <v>303</v>
      </c>
      <c r="O32" s="13">
        <f t="shared" si="4"/>
        <v>190</v>
      </c>
      <c r="P32" s="13">
        <f t="shared" si="4"/>
        <v>30</v>
      </c>
      <c r="Q32" s="13">
        <f t="shared" si="4"/>
        <v>53</v>
      </c>
      <c r="R32" s="13">
        <f t="shared" si="4"/>
        <v>982</v>
      </c>
      <c r="S32" s="13">
        <f>SUM(C32:R32)</f>
        <v>7905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26" t="s">
        <v>29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78</v>
      </c>
      <c r="D35" s="11">
        <v>169</v>
      </c>
      <c r="E35" s="11">
        <v>180</v>
      </c>
      <c r="F35" s="11">
        <v>545</v>
      </c>
      <c r="G35" s="11">
        <v>274</v>
      </c>
      <c r="H35" s="27">
        <v>118</v>
      </c>
      <c r="I35" s="11">
        <v>175</v>
      </c>
      <c r="J35" s="11">
        <v>149</v>
      </c>
      <c r="K35" s="11">
        <v>539</v>
      </c>
      <c r="L35" s="11">
        <v>54</v>
      </c>
      <c r="M35" s="11">
        <v>110</v>
      </c>
      <c r="N35" s="11">
        <v>123</v>
      </c>
      <c r="O35" s="11">
        <v>92</v>
      </c>
      <c r="P35" s="11">
        <v>19</v>
      </c>
      <c r="Q35" s="11">
        <v>53</v>
      </c>
      <c r="R35" s="11">
        <v>499</v>
      </c>
      <c r="S35" s="11">
        <f>SUM(C35:R35)</f>
        <v>3177</v>
      </c>
    </row>
    <row r="36" spans="1:19" ht="13.5">
      <c r="A36" s="25" t="s">
        <v>31</v>
      </c>
      <c r="B36" s="12" t="s">
        <v>21</v>
      </c>
      <c r="C36" s="13">
        <v>93</v>
      </c>
      <c r="D36" s="13">
        <v>245</v>
      </c>
      <c r="E36" s="13">
        <v>242</v>
      </c>
      <c r="F36" s="13">
        <v>717</v>
      </c>
      <c r="G36" s="13">
        <v>318</v>
      </c>
      <c r="H36" s="13">
        <v>153</v>
      </c>
      <c r="I36" s="13">
        <v>241</v>
      </c>
      <c r="J36" s="13">
        <v>189</v>
      </c>
      <c r="K36" s="13">
        <v>722</v>
      </c>
      <c r="L36" s="13">
        <v>73</v>
      </c>
      <c r="M36" s="13">
        <v>149</v>
      </c>
      <c r="N36" s="13">
        <v>147</v>
      </c>
      <c r="O36" s="13">
        <v>100</v>
      </c>
      <c r="P36" s="13">
        <v>15</v>
      </c>
      <c r="Q36" s="13">
        <v>37</v>
      </c>
      <c r="R36" s="13">
        <v>488</v>
      </c>
      <c r="S36" s="13">
        <f>SUM(C36:R36)</f>
        <v>3929</v>
      </c>
    </row>
    <row r="37" spans="1:19" ht="13.5">
      <c r="A37" s="14">
        <v>42643</v>
      </c>
      <c r="B37" s="12" t="s">
        <v>22</v>
      </c>
      <c r="C37" s="13">
        <v>111</v>
      </c>
      <c r="D37" s="13">
        <v>241</v>
      </c>
      <c r="E37" s="13">
        <v>273</v>
      </c>
      <c r="F37" s="13">
        <v>675</v>
      </c>
      <c r="G37" s="13">
        <v>340</v>
      </c>
      <c r="H37" s="13">
        <v>155</v>
      </c>
      <c r="I37" s="13">
        <v>257</v>
      </c>
      <c r="J37" s="13">
        <v>193</v>
      </c>
      <c r="K37" s="13">
        <v>763</v>
      </c>
      <c r="L37" s="13">
        <v>67</v>
      </c>
      <c r="M37" s="13">
        <v>139</v>
      </c>
      <c r="N37" s="13">
        <v>153</v>
      </c>
      <c r="O37" s="13">
        <v>93</v>
      </c>
      <c r="P37" s="13">
        <v>17</v>
      </c>
      <c r="Q37" s="13">
        <v>16</v>
      </c>
      <c r="R37" s="13">
        <v>494</v>
      </c>
      <c r="S37" s="13">
        <f>SUM(C37:R37)</f>
        <v>3987</v>
      </c>
    </row>
    <row r="38" spans="1:19" ht="13.5">
      <c r="A38" s="15"/>
      <c r="B38" s="12" t="s">
        <v>23</v>
      </c>
      <c r="C38" s="13">
        <f aca="true" t="shared" si="5" ref="C38:R38">C36+C37</f>
        <v>204</v>
      </c>
      <c r="D38" s="13">
        <f t="shared" si="5"/>
        <v>486</v>
      </c>
      <c r="E38" s="13">
        <f t="shared" si="5"/>
        <v>515</v>
      </c>
      <c r="F38" s="13">
        <f t="shared" si="5"/>
        <v>1392</v>
      </c>
      <c r="G38" s="13">
        <f t="shared" si="5"/>
        <v>658</v>
      </c>
      <c r="H38" s="13">
        <f t="shared" si="5"/>
        <v>308</v>
      </c>
      <c r="I38" s="13">
        <f t="shared" si="5"/>
        <v>498</v>
      </c>
      <c r="J38" s="13">
        <f t="shared" si="5"/>
        <v>382</v>
      </c>
      <c r="K38" s="13">
        <f t="shared" si="5"/>
        <v>1485</v>
      </c>
      <c r="L38" s="13">
        <f t="shared" si="5"/>
        <v>140</v>
      </c>
      <c r="M38" s="13">
        <f t="shared" si="5"/>
        <v>288</v>
      </c>
      <c r="N38" s="13">
        <f t="shared" si="5"/>
        <v>300</v>
      </c>
      <c r="O38" s="13">
        <f t="shared" si="5"/>
        <v>193</v>
      </c>
      <c r="P38" s="13">
        <f t="shared" si="5"/>
        <v>32</v>
      </c>
      <c r="Q38" s="13">
        <f t="shared" si="5"/>
        <v>53</v>
      </c>
      <c r="R38" s="13">
        <f t="shared" si="5"/>
        <v>982</v>
      </c>
      <c r="S38" s="13">
        <f>SUM(C38:R38)</f>
        <v>7916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26" t="s">
        <v>29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78</v>
      </c>
      <c r="D41" s="11">
        <v>169</v>
      </c>
      <c r="E41" s="11">
        <v>180</v>
      </c>
      <c r="F41" s="11">
        <v>544</v>
      </c>
      <c r="G41" s="11">
        <v>274</v>
      </c>
      <c r="H41" s="27">
        <v>119</v>
      </c>
      <c r="I41" s="11">
        <v>175</v>
      </c>
      <c r="J41" s="11">
        <v>148</v>
      </c>
      <c r="K41" s="11">
        <v>538</v>
      </c>
      <c r="L41" s="11">
        <v>57</v>
      </c>
      <c r="M41" s="11">
        <v>110</v>
      </c>
      <c r="N41" s="11">
        <v>123</v>
      </c>
      <c r="O41" s="11">
        <v>91</v>
      </c>
      <c r="P41" s="11">
        <v>19</v>
      </c>
      <c r="Q41" s="11">
        <v>52</v>
      </c>
      <c r="R41" s="11">
        <v>497</v>
      </c>
      <c r="S41" s="11">
        <f>SUM(C41:R41)</f>
        <v>3174</v>
      </c>
    </row>
    <row r="42" spans="1:19" ht="13.5">
      <c r="A42" s="25" t="s">
        <v>31</v>
      </c>
      <c r="B42" s="12" t="s">
        <v>21</v>
      </c>
      <c r="C42" s="13">
        <v>93</v>
      </c>
      <c r="D42" s="13">
        <v>245</v>
      </c>
      <c r="E42" s="13">
        <v>243</v>
      </c>
      <c r="F42" s="13">
        <v>717</v>
      </c>
      <c r="G42" s="13">
        <v>319</v>
      </c>
      <c r="H42" s="13">
        <v>153</v>
      </c>
      <c r="I42" s="13">
        <v>242</v>
      </c>
      <c r="J42" s="13">
        <v>190</v>
      </c>
      <c r="K42" s="13">
        <v>721</v>
      </c>
      <c r="L42" s="13">
        <v>73</v>
      </c>
      <c r="M42" s="13">
        <v>149</v>
      </c>
      <c r="N42" s="13">
        <v>148</v>
      </c>
      <c r="O42" s="13">
        <v>99</v>
      </c>
      <c r="P42" s="13">
        <v>15</v>
      </c>
      <c r="Q42" s="13">
        <v>38</v>
      </c>
      <c r="R42" s="13">
        <v>485</v>
      </c>
      <c r="S42" s="13">
        <f>SUM(C42:R42)</f>
        <v>3930</v>
      </c>
    </row>
    <row r="43" spans="1:19" ht="13.5">
      <c r="A43" s="14">
        <v>42674</v>
      </c>
      <c r="B43" s="12" t="s">
        <v>22</v>
      </c>
      <c r="C43" s="13">
        <v>111</v>
      </c>
      <c r="D43" s="13">
        <v>241</v>
      </c>
      <c r="E43" s="13">
        <v>273</v>
      </c>
      <c r="F43" s="13">
        <v>673</v>
      </c>
      <c r="G43" s="13">
        <v>340</v>
      </c>
      <c r="H43" s="13">
        <v>156</v>
      </c>
      <c r="I43" s="13">
        <v>257</v>
      </c>
      <c r="J43" s="13">
        <v>191</v>
      </c>
      <c r="K43" s="13">
        <v>764</v>
      </c>
      <c r="L43" s="13">
        <v>68</v>
      </c>
      <c r="M43" s="13">
        <v>139</v>
      </c>
      <c r="N43" s="13">
        <v>154</v>
      </c>
      <c r="O43" s="13">
        <v>95</v>
      </c>
      <c r="P43" s="13">
        <v>17</v>
      </c>
      <c r="Q43" s="13">
        <v>14</v>
      </c>
      <c r="R43" s="13">
        <v>493</v>
      </c>
      <c r="S43" s="13">
        <f>SUM(C43:R43)</f>
        <v>3986</v>
      </c>
    </row>
    <row r="44" spans="1:19" ht="13.5">
      <c r="A44" s="15"/>
      <c r="B44" s="12" t="s">
        <v>23</v>
      </c>
      <c r="C44" s="13">
        <f aca="true" t="shared" si="6" ref="C44:R44">C42+C43</f>
        <v>204</v>
      </c>
      <c r="D44" s="13">
        <f t="shared" si="6"/>
        <v>486</v>
      </c>
      <c r="E44" s="13">
        <f t="shared" si="6"/>
        <v>516</v>
      </c>
      <c r="F44" s="13">
        <f t="shared" si="6"/>
        <v>1390</v>
      </c>
      <c r="G44" s="13">
        <f t="shared" si="6"/>
        <v>659</v>
      </c>
      <c r="H44" s="13">
        <f t="shared" si="6"/>
        <v>309</v>
      </c>
      <c r="I44" s="13">
        <f t="shared" si="6"/>
        <v>499</v>
      </c>
      <c r="J44" s="13">
        <f t="shared" si="6"/>
        <v>381</v>
      </c>
      <c r="K44" s="13">
        <f t="shared" si="6"/>
        <v>1485</v>
      </c>
      <c r="L44" s="13">
        <f t="shared" si="6"/>
        <v>141</v>
      </c>
      <c r="M44" s="13">
        <f t="shared" si="6"/>
        <v>288</v>
      </c>
      <c r="N44" s="13">
        <f t="shared" si="6"/>
        <v>302</v>
      </c>
      <c r="O44" s="13">
        <f t="shared" si="6"/>
        <v>194</v>
      </c>
      <c r="P44" s="13">
        <f t="shared" si="6"/>
        <v>32</v>
      </c>
      <c r="Q44" s="13">
        <f t="shared" si="6"/>
        <v>52</v>
      </c>
      <c r="R44" s="13">
        <f t="shared" si="6"/>
        <v>978</v>
      </c>
      <c r="S44" s="13">
        <f>SUM(C44:R44)</f>
        <v>7916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26" t="s">
        <v>29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78</v>
      </c>
      <c r="D47" s="11">
        <v>169</v>
      </c>
      <c r="E47" s="11">
        <v>180</v>
      </c>
      <c r="F47" s="11">
        <v>542</v>
      </c>
      <c r="G47" s="11">
        <v>272</v>
      </c>
      <c r="H47" s="27">
        <v>120</v>
      </c>
      <c r="I47" s="11">
        <v>177</v>
      </c>
      <c r="J47" s="11">
        <v>147</v>
      </c>
      <c r="K47" s="11">
        <v>534</v>
      </c>
      <c r="L47" s="11">
        <v>58</v>
      </c>
      <c r="M47" s="11">
        <v>114</v>
      </c>
      <c r="N47" s="11">
        <v>123</v>
      </c>
      <c r="O47" s="11">
        <v>93</v>
      </c>
      <c r="P47" s="11">
        <v>19</v>
      </c>
      <c r="Q47" s="11">
        <v>50</v>
      </c>
      <c r="R47" s="11">
        <v>498</v>
      </c>
      <c r="S47" s="11">
        <f>SUM(C47:R47)</f>
        <v>3174</v>
      </c>
    </row>
    <row r="48" spans="1:19" ht="13.5">
      <c r="A48" s="25" t="s">
        <v>31</v>
      </c>
      <c r="B48" s="12" t="s">
        <v>21</v>
      </c>
      <c r="C48" s="13">
        <v>93</v>
      </c>
      <c r="D48" s="13">
        <v>245</v>
      </c>
      <c r="E48" s="13">
        <v>244</v>
      </c>
      <c r="F48" s="13">
        <v>719</v>
      </c>
      <c r="G48" s="13">
        <v>315</v>
      </c>
      <c r="H48" s="13">
        <v>153</v>
      </c>
      <c r="I48" s="13">
        <v>243</v>
      </c>
      <c r="J48" s="13">
        <v>188</v>
      </c>
      <c r="K48" s="13">
        <v>723</v>
      </c>
      <c r="L48" s="13">
        <v>75</v>
      </c>
      <c r="M48" s="13">
        <v>150</v>
      </c>
      <c r="N48" s="13">
        <v>148</v>
      </c>
      <c r="O48" s="13">
        <v>101</v>
      </c>
      <c r="P48" s="13">
        <v>15</v>
      </c>
      <c r="Q48" s="13">
        <v>36</v>
      </c>
      <c r="R48" s="13">
        <v>487</v>
      </c>
      <c r="S48" s="13">
        <f>SUM(C48:R48)</f>
        <v>3935</v>
      </c>
    </row>
    <row r="49" spans="1:19" ht="13.5">
      <c r="A49" s="14">
        <v>42704</v>
      </c>
      <c r="B49" s="12" t="s">
        <v>22</v>
      </c>
      <c r="C49" s="13">
        <v>110</v>
      </c>
      <c r="D49" s="13">
        <v>242</v>
      </c>
      <c r="E49" s="13">
        <v>269</v>
      </c>
      <c r="F49" s="13">
        <v>673</v>
      </c>
      <c r="G49" s="13">
        <v>337</v>
      </c>
      <c r="H49" s="13">
        <v>155</v>
      </c>
      <c r="I49" s="13">
        <v>260</v>
      </c>
      <c r="J49" s="13">
        <v>190</v>
      </c>
      <c r="K49" s="13">
        <v>761</v>
      </c>
      <c r="L49" s="13">
        <v>68</v>
      </c>
      <c r="M49" s="13">
        <v>142</v>
      </c>
      <c r="N49" s="13">
        <v>154</v>
      </c>
      <c r="O49" s="13">
        <v>95</v>
      </c>
      <c r="P49" s="13">
        <v>17</v>
      </c>
      <c r="Q49" s="13">
        <v>14</v>
      </c>
      <c r="R49" s="13">
        <v>493</v>
      </c>
      <c r="S49" s="13">
        <f>SUM(C49:R49)</f>
        <v>3980</v>
      </c>
    </row>
    <row r="50" spans="1:19" ht="13.5">
      <c r="A50" s="15"/>
      <c r="B50" s="12" t="s">
        <v>23</v>
      </c>
      <c r="C50" s="13">
        <f aca="true" t="shared" si="7" ref="C50:R50">C48+C49</f>
        <v>203</v>
      </c>
      <c r="D50" s="13">
        <f t="shared" si="7"/>
        <v>487</v>
      </c>
      <c r="E50" s="13">
        <f t="shared" si="7"/>
        <v>513</v>
      </c>
      <c r="F50" s="13">
        <f t="shared" si="7"/>
        <v>1392</v>
      </c>
      <c r="G50" s="13">
        <f t="shared" si="7"/>
        <v>652</v>
      </c>
      <c r="H50" s="13">
        <f t="shared" si="7"/>
        <v>308</v>
      </c>
      <c r="I50" s="13">
        <f t="shared" si="7"/>
        <v>503</v>
      </c>
      <c r="J50" s="13">
        <f t="shared" si="7"/>
        <v>378</v>
      </c>
      <c r="K50" s="13">
        <f t="shared" si="7"/>
        <v>1484</v>
      </c>
      <c r="L50" s="13">
        <f t="shared" si="7"/>
        <v>143</v>
      </c>
      <c r="M50" s="13">
        <f t="shared" si="7"/>
        <v>292</v>
      </c>
      <c r="N50" s="13">
        <f t="shared" si="7"/>
        <v>302</v>
      </c>
      <c r="O50" s="13">
        <f t="shared" si="7"/>
        <v>196</v>
      </c>
      <c r="P50" s="13">
        <f t="shared" si="7"/>
        <v>32</v>
      </c>
      <c r="Q50" s="13">
        <f t="shared" si="7"/>
        <v>50</v>
      </c>
      <c r="R50" s="13">
        <f t="shared" si="7"/>
        <v>980</v>
      </c>
      <c r="S50" s="13">
        <f>SUM(C50:R50)</f>
        <v>7915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26" t="s">
        <v>29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79</v>
      </c>
      <c r="D53" s="11">
        <v>169</v>
      </c>
      <c r="E53" s="11">
        <v>178</v>
      </c>
      <c r="F53" s="11">
        <v>546</v>
      </c>
      <c r="G53" s="11">
        <v>272</v>
      </c>
      <c r="H53" s="27">
        <v>122</v>
      </c>
      <c r="I53" s="11">
        <v>179</v>
      </c>
      <c r="J53" s="11">
        <v>147</v>
      </c>
      <c r="K53" s="11">
        <v>532</v>
      </c>
      <c r="L53" s="11">
        <v>59</v>
      </c>
      <c r="M53" s="11">
        <v>115</v>
      </c>
      <c r="N53" s="11">
        <v>121</v>
      </c>
      <c r="O53" s="11">
        <v>94</v>
      </c>
      <c r="P53" s="11">
        <v>19</v>
      </c>
      <c r="Q53" s="11">
        <v>50</v>
      </c>
      <c r="R53" s="11">
        <v>498</v>
      </c>
      <c r="S53" s="11">
        <f>SUM(C53:R53)</f>
        <v>3180</v>
      </c>
    </row>
    <row r="54" spans="1:19" ht="13.5">
      <c r="A54" s="25" t="s">
        <v>31</v>
      </c>
      <c r="B54" s="12" t="s">
        <v>21</v>
      </c>
      <c r="C54" s="13">
        <v>94</v>
      </c>
      <c r="D54" s="13">
        <v>245</v>
      </c>
      <c r="E54" s="13">
        <v>244</v>
      </c>
      <c r="F54" s="13">
        <v>724</v>
      </c>
      <c r="G54" s="13">
        <v>315</v>
      </c>
      <c r="H54" s="13">
        <v>155</v>
      </c>
      <c r="I54" s="13">
        <v>244</v>
      </c>
      <c r="J54" s="13">
        <v>188</v>
      </c>
      <c r="K54" s="13">
        <v>720</v>
      </c>
      <c r="L54" s="13">
        <v>76</v>
      </c>
      <c r="M54" s="13">
        <v>151</v>
      </c>
      <c r="N54" s="13">
        <v>145</v>
      </c>
      <c r="O54" s="13">
        <v>101</v>
      </c>
      <c r="P54" s="13">
        <v>15</v>
      </c>
      <c r="Q54" s="13">
        <v>36</v>
      </c>
      <c r="R54" s="13">
        <v>490</v>
      </c>
      <c r="S54" s="13">
        <f>SUM(C54:R54)</f>
        <v>3943</v>
      </c>
    </row>
    <row r="55" spans="1:19" ht="13.5">
      <c r="A55" s="14">
        <v>42735</v>
      </c>
      <c r="B55" s="12" t="s">
        <v>22</v>
      </c>
      <c r="C55" s="13">
        <v>111</v>
      </c>
      <c r="D55" s="13">
        <v>241</v>
      </c>
      <c r="E55" s="13">
        <v>268</v>
      </c>
      <c r="F55" s="13">
        <v>675</v>
      </c>
      <c r="G55" s="13">
        <v>335</v>
      </c>
      <c r="H55" s="13">
        <v>154</v>
      </c>
      <c r="I55" s="13">
        <v>262</v>
      </c>
      <c r="J55" s="13">
        <v>190</v>
      </c>
      <c r="K55" s="13">
        <v>759</v>
      </c>
      <c r="L55" s="13">
        <v>69</v>
      </c>
      <c r="M55" s="13">
        <v>142</v>
      </c>
      <c r="N55" s="13">
        <v>151</v>
      </c>
      <c r="O55" s="13">
        <v>95</v>
      </c>
      <c r="P55" s="13">
        <v>17</v>
      </c>
      <c r="Q55" s="13">
        <v>14</v>
      </c>
      <c r="R55" s="13">
        <v>492</v>
      </c>
      <c r="S55" s="13">
        <f>SUM(C55:R55)</f>
        <v>3975</v>
      </c>
    </row>
    <row r="56" spans="1:19" ht="13.5">
      <c r="A56" s="15"/>
      <c r="B56" s="12" t="s">
        <v>23</v>
      </c>
      <c r="C56" s="13">
        <f aca="true" t="shared" si="8" ref="C56:R56">C54+C55</f>
        <v>205</v>
      </c>
      <c r="D56" s="13">
        <f t="shared" si="8"/>
        <v>486</v>
      </c>
      <c r="E56" s="13">
        <f t="shared" si="8"/>
        <v>512</v>
      </c>
      <c r="F56" s="13">
        <f t="shared" si="8"/>
        <v>1399</v>
      </c>
      <c r="G56" s="13">
        <f t="shared" si="8"/>
        <v>650</v>
      </c>
      <c r="H56" s="13">
        <f t="shared" si="8"/>
        <v>309</v>
      </c>
      <c r="I56" s="13">
        <f t="shared" si="8"/>
        <v>506</v>
      </c>
      <c r="J56" s="13">
        <f t="shared" si="8"/>
        <v>378</v>
      </c>
      <c r="K56" s="13">
        <f t="shared" si="8"/>
        <v>1479</v>
      </c>
      <c r="L56" s="13">
        <f t="shared" si="8"/>
        <v>145</v>
      </c>
      <c r="M56" s="13">
        <f t="shared" si="8"/>
        <v>293</v>
      </c>
      <c r="N56" s="13">
        <f t="shared" si="8"/>
        <v>296</v>
      </c>
      <c r="O56" s="13">
        <f t="shared" si="8"/>
        <v>196</v>
      </c>
      <c r="P56" s="13">
        <f t="shared" si="8"/>
        <v>32</v>
      </c>
      <c r="Q56" s="13">
        <f t="shared" si="8"/>
        <v>50</v>
      </c>
      <c r="R56" s="13">
        <f t="shared" si="8"/>
        <v>982</v>
      </c>
      <c r="S56" s="13">
        <f>SUM(C56:R56)</f>
        <v>7918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26" t="s">
        <v>29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79</v>
      </c>
      <c r="D59" s="11">
        <v>168</v>
      </c>
      <c r="E59" s="11">
        <v>179</v>
      </c>
      <c r="F59" s="11">
        <v>540</v>
      </c>
      <c r="G59" s="11">
        <v>272</v>
      </c>
      <c r="H59" s="27">
        <v>122</v>
      </c>
      <c r="I59" s="11">
        <v>180</v>
      </c>
      <c r="J59" s="11">
        <v>146</v>
      </c>
      <c r="K59" s="11">
        <v>531</v>
      </c>
      <c r="L59" s="11">
        <v>58</v>
      </c>
      <c r="M59" s="11">
        <v>115</v>
      </c>
      <c r="N59" s="11">
        <v>122</v>
      </c>
      <c r="O59" s="11">
        <v>94</v>
      </c>
      <c r="P59" s="11">
        <v>18</v>
      </c>
      <c r="Q59" s="11">
        <v>50</v>
      </c>
      <c r="R59" s="11">
        <v>501</v>
      </c>
      <c r="S59" s="11">
        <f>SUM(C59:R59)</f>
        <v>3175</v>
      </c>
    </row>
    <row r="60" spans="1:19" ht="13.5">
      <c r="A60" s="25" t="s">
        <v>32</v>
      </c>
      <c r="B60" s="12" t="s">
        <v>21</v>
      </c>
      <c r="C60" s="13">
        <v>94</v>
      </c>
      <c r="D60" s="13">
        <v>246</v>
      </c>
      <c r="E60" s="13">
        <v>244</v>
      </c>
      <c r="F60" s="13">
        <v>720</v>
      </c>
      <c r="G60" s="13">
        <v>316</v>
      </c>
      <c r="H60" s="13">
        <v>155</v>
      </c>
      <c r="I60" s="13">
        <v>247</v>
      </c>
      <c r="J60" s="13">
        <v>188</v>
      </c>
      <c r="K60" s="13">
        <v>720</v>
      </c>
      <c r="L60" s="13">
        <v>76</v>
      </c>
      <c r="M60" s="13">
        <v>150</v>
      </c>
      <c r="N60" s="13">
        <v>146</v>
      </c>
      <c r="O60" s="13">
        <v>101</v>
      </c>
      <c r="P60" s="13">
        <v>14</v>
      </c>
      <c r="Q60" s="13">
        <v>36</v>
      </c>
      <c r="R60" s="13">
        <v>495</v>
      </c>
      <c r="S60" s="13">
        <f>SUM(C60:R60)</f>
        <v>3948</v>
      </c>
    </row>
    <row r="61" spans="1:19" ht="13.5">
      <c r="A61" s="14">
        <v>42766</v>
      </c>
      <c r="B61" s="12" t="s">
        <v>22</v>
      </c>
      <c r="C61" s="13">
        <v>111</v>
      </c>
      <c r="D61" s="13">
        <v>240</v>
      </c>
      <c r="E61" s="13">
        <v>267</v>
      </c>
      <c r="F61" s="13">
        <v>669</v>
      </c>
      <c r="G61" s="13">
        <v>335</v>
      </c>
      <c r="H61" s="13">
        <v>155</v>
      </c>
      <c r="I61" s="13">
        <v>264</v>
      </c>
      <c r="J61" s="13">
        <v>188</v>
      </c>
      <c r="K61" s="13">
        <v>756</v>
      </c>
      <c r="L61" s="13">
        <v>68</v>
      </c>
      <c r="M61" s="13">
        <v>141</v>
      </c>
      <c r="N61" s="13">
        <v>151</v>
      </c>
      <c r="O61" s="13">
        <v>94</v>
      </c>
      <c r="P61" s="13">
        <v>17</v>
      </c>
      <c r="Q61" s="13">
        <v>14</v>
      </c>
      <c r="R61" s="13">
        <v>494</v>
      </c>
      <c r="S61" s="13">
        <f>SUM(C61:R61)</f>
        <v>3964</v>
      </c>
    </row>
    <row r="62" spans="1:19" ht="13.5">
      <c r="A62" s="15"/>
      <c r="B62" s="12" t="s">
        <v>23</v>
      </c>
      <c r="C62" s="13">
        <f aca="true" t="shared" si="9" ref="C62:R62">C60+C61</f>
        <v>205</v>
      </c>
      <c r="D62" s="13">
        <f t="shared" si="9"/>
        <v>486</v>
      </c>
      <c r="E62" s="13">
        <f t="shared" si="9"/>
        <v>511</v>
      </c>
      <c r="F62" s="13">
        <f t="shared" si="9"/>
        <v>1389</v>
      </c>
      <c r="G62" s="13">
        <f t="shared" si="9"/>
        <v>651</v>
      </c>
      <c r="H62" s="13">
        <f t="shared" si="9"/>
        <v>310</v>
      </c>
      <c r="I62" s="13">
        <f t="shared" si="9"/>
        <v>511</v>
      </c>
      <c r="J62" s="13">
        <f t="shared" si="9"/>
        <v>376</v>
      </c>
      <c r="K62" s="13">
        <f t="shared" si="9"/>
        <v>1476</v>
      </c>
      <c r="L62" s="13">
        <f t="shared" si="9"/>
        <v>144</v>
      </c>
      <c r="M62" s="13">
        <f t="shared" si="9"/>
        <v>291</v>
      </c>
      <c r="N62" s="13">
        <f t="shared" si="9"/>
        <v>297</v>
      </c>
      <c r="O62" s="13">
        <f t="shared" si="9"/>
        <v>195</v>
      </c>
      <c r="P62" s="13">
        <f t="shared" si="9"/>
        <v>31</v>
      </c>
      <c r="Q62" s="13">
        <f t="shared" si="9"/>
        <v>50</v>
      </c>
      <c r="R62" s="13">
        <f t="shared" si="9"/>
        <v>989</v>
      </c>
      <c r="S62" s="13">
        <f>SUM(C62:R62)</f>
        <v>7912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26" t="s">
        <v>29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79</v>
      </c>
      <c r="D65" s="11">
        <v>168</v>
      </c>
      <c r="E65" s="11">
        <v>180</v>
      </c>
      <c r="F65" s="11">
        <v>541</v>
      </c>
      <c r="G65" s="11">
        <v>271</v>
      </c>
      <c r="H65" s="27">
        <v>123</v>
      </c>
      <c r="I65" s="11">
        <v>184</v>
      </c>
      <c r="J65" s="11">
        <v>146</v>
      </c>
      <c r="K65" s="11">
        <v>533</v>
      </c>
      <c r="L65" s="11">
        <v>57</v>
      </c>
      <c r="M65" s="11">
        <v>120</v>
      </c>
      <c r="N65" s="11">
        <v>122</v>
      </c>
      <c r="O65" s="11">
        <v>94</v>
      </c>
      <c r="P65" s="11">
        <v>18</v>
      </c>
      <c r="Q65" s="11">
        <v>48</v>
      </c>
      <c r="R65" s="11">
        <v>503</v>
      </c>
      <c r="S65" s="11">
        <f>SUM(C65:R65)</f>
        <v>3187</v>
      </c>
    </row>
    <row r="66" spans="1:19" ht="13.5">
      <c r="A66" s="25" t="s">
        <v>32</v>
      </c>
      <c r="B66" s="12" t="s">
        <v>21</v>
      </c>
      <c r="C66" s="13">
        <v>94</v>
      </c>
      <c r="D66" s="13">
        <v>245</v>
      </c>
      <c r="E66" s="13">
        <v>245</v>
      </c>
      <c r="F66" s="13">
        <v>722</v>
      </c>
      <c r="G66" s="13">
        <v>316</v>
      </c>
      <c r="H66" s="13">
        <v>156</v>
      </c>
      <c r="I66" s="13">
        <v>251</v>
      </c>
      <c r="J66" s="13">
        <v>189</v>
      </c>
      <c r="K66" s="13">
        <v>721</v>
      </c>
      <c r="L66" s="13">
        <v>76</v>
      </c>
      <c r="M66" s="13">
        <v>151</v>
      </c>
      <c r="N66" s="13">
        <v>146</v>
      </c>
      <c r="O66" s="13">
        <v>101</v>
      </c>
      <c r="P66" s="13">
        <v>14</v>
      </c>
      <c r="Q66" s="13">
        <v>34</v>
      </c>
      <c r="R66" s="13">
        <v>494</v>
      </c>
      <c r="S66" s="13">
        <f>SUM(C66:R66)</f>
        <v>3955</v>
      </c>
    </row>
    <row r="67" spans="1:19" ht="13.5">
      <c r="A67" s="14">
        <v>42794</v>
      </c>
      <c r="B67" s="12" t="s">
        <v>22</v>
      </c>
      <c r="C67" s="13">
        <v>111</v>
      </c>
      <c r="D67" s="13">
        <v>239</v>
      </c>
      <c r="E67" s="13">
        <v>269</v>
      </c>
      <c r="F67" s="13">
        <v>667</v>
      </c>
      <c r="G67" s="13">
        <v>333</v>
      </c>
      <c r="H67" s="13">
        <v>155</v>
      </c>
      <c r="I67" s="13">
        <v>264</v>
      </c>
      <c r="J67" s="13">
        <v>187</v>
      </c>
      <c r="K67" s="13">
        <v>759</v>
      </c>
      <c r="L67" s="13">
        <v>69</v>
      </c>
      <c r="M67" s="13">
        <v>145</v>
      </c>
      <c r="N67" s="13">
        <v>151</v>
      </c>
      <c r="O67" s="13">
        <v>94</v>
      </c>
      <c r="P67" s="13">
        <v>17</v>
      </c>
      <c r="Q67" s="13">
        <v>14</v>
      </c>
      <c r="R67" s="13">
        <v>496</v>
      </c>
      <c r="S67" s="13">
        <f>SUM(C67:R67)</f>
        <v>3970</v>
      </c>
    </row>
    <row r="68" spans="1:19" ht="13.5">
      <c r="A68" s="15"/>
      <c r="B68" s="12" t="s">
        <v>23</v>
      </c>
      <c r="C68" s="13">
        <f aca="true" t="shared" si="10" ref="C68:R68">C66+C67</f>
        <v>205</v>
      </c>
      <c r="D68" s="13">
        <f t="shared" si="10"/>
        <v>484</v>
      </c>
      <c r="E68" s="13">
        <f t="shared" si="10"/>
        <v>514</v>
      </c>
      <c r="F68" s="13">
        <f t="shared" si="10"/>
        <v>1389</v>
      </c>
      <c r="G68" s="13">
        <f t="shared" si="10"/>
        <v>649</v>
      </c>
      <c r="H68" s="13">
        <f t="shared" si="10"/>
        <v>311</v>
      </c>
      <c r="I68" s="13">
        <f t="shared" si="10"/>
        <v>515</v>
      </c>
      <c r="J68" s="13">
        <f t="shared" si="10"/>
        <v>376</v>
      </c>
      <c r="K68" s="13">
        <f t="shared" si="10"/>
        <v>1480</v>
      </c>
      <c r="L68" s="13">
        <f t="shared" si="10"/>
        <v>145</v>
      </c>
      <c r="M68" s="13">
        <f t="shared" si="10"/>
        <v>296</v>
      </c>
      <c r="N68" s="13">
        <f t="shared" si="10"/>
        <v>297</v>
      </c>
      <c r="O68" s="13">
        <f t="shared" si="10"/>
        <v>195</v>
      </c>
      <c r="P68" s="13">
        <f t="shared" si="10"/>
        <v>31</v>
      </c>
      <c r="Q68" s="13">
        <f t="shared" si="10"/>
        <v>48</v>
      </c>
      <c r="R68" s="13">
        <f t="shared" si="10"/>
        <v>990</v>
      </c>
      <c r="S68" s="13">
        <f>SUM(C68:R68)</f>
        <v>7925</v>
      </c>
    </row>
    <row r="70" spans="1:19" s="8" customFormat="1" ht="13.5">
      <c r="A70" s="5"/>
      <c r="B70" s="6" t="s">
        <v>3</v>
      </c>
      <c r="C70" s="7" t="s">
        <v>4</v>
      </c>
      <c r="D70" s="7" t="s">
        <v>5</v>
      </c>
      <c r="E70" s="26" t="s">
        <v>29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79</v>
      </c>
      <c r="D71" s="11">
        <v>168</v>
      </c>
      <c r="E71" s="11">
        <v>184</v>
      </c>
      <c r="F71" s="11">
        <v>547</v>
      </c>
      <c r="G71" s="11">
        <v>271</v>
      </c>
      <c r="H71" s="27">
        <v>123</v>
      </c>
      <c r="I71" s="11">
        <v>186</v>
      </c>
      <c r="J71" s="11">
        <v>145</v>
      </c>
      <c r="K71" s="11">
        <v>538</v>
      </c>
      <c r="L71" s="11">
        <v>58</v>
      </c>
      <c r="M71" s="11">
        <v>121</v>
      </c>
      <c r="N71" s="11">
        <v>126</v>
      </c>
      <c r="O71" s="11">
        <v>94</v>
      </c>
      <c r="P71" s="11">
        <v>18</v>
      </c>
      <c r="Q71" s="11">
        <v>29</v>
      </c>
      <c r="R71" s="11">
        <v>506</v>
      </c>
      <c r="S71" s="11">
        <f>SUM(C71:R71)</f>
        <v>3193</v>
      </c>
    </row>
    <row r="72" spans="1:19" ht="13.5">
      <c r="A72" s="25" t="s">
        <v>32</v>
      </c>
      <c r="B72" s="12" t="s">
        <v>21</v>
      </c>
      <c r="C72" s="13">
        <v>96</v>
      </c>
      <c r="D72" s="13">
        <v>245</v>
      </c>
      <c r="E72" s="13">
        <v>246</v>
      </c>
      <c r="F72" s="13">
        <v>729</v>
      </c>
      <c r="G72" s="13">
        <v>318</v>
      </c>
      <c r="H72" s="13">
        <v>156</v>
      </c>
      <c r="I72" s="13">
        <v>255</v>
      </c>
      <c r="J72" s="13">
        <v>187</v>
      </c>
      <c r="K72" s="13">
        <v>716</v>
      </c>
      <c r="L72" s="13">
        <v>77</v>
      </c>
      <c r="M72" s="13">
        <v>151</v>
      </c>
      <c r="N72" s="13">
        <v>150</v>
      </c>
      <c r="O72" s="13">
        <v>100</v>
      </c>
      <c r="P72" s="13">
        <v>14</v>
      </c>
      <c r="Q72" s="13">
        <v>21</v>
      </c>
      <c r="R72" s="13">
        <v>498</v>
      </c>
      <c r="S72" s="13">
        <f>SUM(C72:R72)</f>
        <v>3959</v>
      </c>
    </row>
    <row r="73" spans="1:19" ht="13.5">
      <c r="A73" s="14">
        <v>42825</v>
      </c>
      <c r="B73" s="12" t="s">
        <v>22</v>
      </c>
      <c r="C73" s="13">
        <v>112</v>
      </c>
      <c r="D73" s="13">
        <v>238</v>
      </c>
      <c r="E73" s="13">
        <v>270</v>
      </c>
      <c r="F73" s="13">
        <v>676</v>
      </c>
      <c r="G73" s="13">
        <v>331</v>
      </c>
      <c r="H73" s="13">
        <v>155</v>
      </c>
      <c r="I73" s="13">
        <v>265</v>
      </c>
      <c r="J73" s="13">
        <v>180</v>
      </c>
      <c r="K73" s="13">
        <v>756</v>
      </c>
      <c r="L73" s="13">
        <v>70</v>
      </c>
      <c r="M73" s="13">
        <v>144</v>
      </c>
      <c r="N73" s="13">
        <v>153</v>
      </c>
      <c r="O73" s="13">
        <v>91</v>
      </c>
      <c r="P73" s="13">
        <v>18</v>
      </c>
      <c r="Q73" s="13">
        <v>8</v>
      </c>
      <c r="R73" s="13">
        <v>504</v>
      </c>
      <c r="S73" s="13">
        <f>SUM(C73:R73)</f>
        <v>3971</v>
      </c>
    </row>
    <row r="74" spans="1:19" ht="13.5">
      <c r="A74" s="15"/>
      <c r="B74" s="12" t="s">
        <v>23</v>
      </c>
      <c r="C74" s="13">
        <f aca="true" t="shared" si="11" ref="C74:R74">C72+C73</f>
        <v>208</v>
      </c>
      <c r="D74" s="13">
        <f t="shared" si="11"/>
        <v>483</v>
      </c>
      <c r="E74" s="13">
        <f t="shared" si="11"/>
        <v>516</v>
      </c>
      <c r="F74" s="13">
        <f t="shared" si="11"/>
        <v>1405</v>
      </c>
      <c r="G74" s="13">
        <f t="shared" si="11"/>
        <v>649</v>
      </c>
      <c r="H74" s="13">
        <f t="shared" si="11"/>
        <v>311</v>
      </c>
      <c r="I74" s="13">
        <f t="shared" si="11"/>
        <v>520</v>
      </c>
      <c r="J74" s="13">
        <f t="shared" si="11"/>
        <v>367</v>
      </c>
      <c r="K74" s="13">
        <f t="shared" si="11"/>
        <v>1472</v>
      </c>
      <c r="L74" s="13">
        <f t="shared" si="11"/>
        <v>147</v>
      </c>
      <c r="M74" s="13">
        <f t="shared" si="11"/>
        <v>295</v>
      </c>
      <c r="N74" s="13">
        <f t="shared" si="11"/>
        <v>303</v>
      </c>
      <c r="O74" s="13">
        <f t="shared" si="11"/>
        <v>191</v>
      </c>
      <c r="P74" s="13">
        <f t="shared" si="11"/>
        <v>32</v>
      </c>
      <c r="Q74" s="13">
        <f t="shared" si="11"/>
        <v>29</v>
      </c>
      <c r="R74" s="13">
        <f t="shared" si="11"/>
        <v>1002</v>
      </c>
      <c r="S74" s="13">
        <f>SUM(C74:R74)</f>
        <v>7930</v>
      </c>
    </row>
    <row r="76" spans="1:19" s="8" customFormat="1" ht="13.5">
      <c r="A76" s="5"/>
      <c r="B76" s="6" t="s">
        <v>3</v>
      </c>
      <c r="C76" s="7" t="s">
        <v>4</v>
      </c>
      <c r="D76" s="7" t="s">
        <v>5</v>
      </c>
      <c r="E76" s="26" t="s">
        <v>29</v>
      </c>
      <c r="F76" s="7" t="s">
        <v>7</v>
      </c>
      <c r="G76" s="7" t="s">
        <v>8</v>
      </c>
      <c r="H76" s="7" t="s">
        <v>9</v>
      </c>
      <c r="I76" s="7" t="s">
        <v>10</v>
      </c>
      <c r="J76" s="7" t="s">
        <v>11</v>
      </c>
      <c r="K76" s="7" t="s">
        <v>12</v>
      </c>
      <c r="L76" s="7" t="s">
        <v>13</v>
      </c>
      <c r="M76" s="7" t="s">
        <v>14</v>
      </c>
      <c r="N76" s="7" t="s">
        <v>15</v>
      </c>
      <c r="O76" s="7" t="s">
        <v>0</v>
      </c>
      <c r="P76" s="7" t="s">
        <v>16</v>
      </c>
      <c r="Q76" s="7" t="s">
        <v>17</v>
      </c>
      <c r="R76" s="7" t="s">
        <v>18</v>
      </c>
      <c r="S76" s="7" t="s">
        <v>19</v>
      </c>
    </row>
    <row r="77" spans="1:19" ht="13.5">
      <c r="A77" s="9"/>
      <c r="B77" s="10" t="s">
        <v>20</v>
      </c>
      <c r="C77" s="11">
        <v>79</v>
      </c>
      <c r="D77" s="11">
        <v>169</v>
      </c>
      <c r="E77" s="11">
        <v>184</v>
      </c>
      <c r="F77" s="11">
        <v>547</v>
      </c>
      <c r="G77" s="11">
        <v>272</v>
      </c>
      <c r="H77" s="27">
        <v>121</v>
      </c>
      <c r="I77" s="11">
        <v>190</v>
      </c>
      <c r="J77" s="11">
        <v>145</v>
      </c>
      <c r="K77" s="11">
        <v>539</v>
      </c>
      <c r="L77" s="11">
        <v>58</v>
      </c>
      <c r="M77" s="11">
        <v>123</v>
      </c>
      <c r="N77" s="11">
        <v>127</v>
      </c>
      <c r="O77" s="11">
        <v>94</v>
      </c>
      <c r="P77" s="11">
        <v>18</v>
      </c>
      <c r="Q77" s="11">
        <v>55</v>
      </c>
      <c r="R77" s="11">
        <v>503</v>
      </c>
      <c r="S77" s="11">
        <f>SUM(C77:R77)</f>
        <v>3224</v>
      </c>
    </row>
    <row r="78" spans="1:19" ht="13.5">
      <c r="A78" s="25" t="s">
        <v>32</v>
      </c>
      <c r="B78" s="12" t="s">
        <v>21</v>
      </c>
      <c r="C78" s="13">
        <v>95</v>
      </c>
      <c r="D78" s="13">
        <v>246</v>
      </c>
      <c r="E78" s="13">
        <v>243</v>
      </c>
      <c r="F78" s="13">
        <v>731</v>
      </c>
      <c r="G78" s="13">
        <v>319</v>
      </c>
      <c r="H78" s="13">
        <v>156</v>
      </c>
      <c r="I78" s="13">
        <v>259</v>
      </c>
      <c r="J78" s="13">
        <v>185</v>
      </c>
      <c r="K78" s="13">
        <v>718</v>
      </c>
      <c r="L78" s="13">
        <v>77</v>
      </c>
      <c r="M78" s="13">
        <v>154</v>
      </c>
      <c r="N78" s="13">
        <v>151</v>
      </c>
      <c r="O78" s="13">
        <v>100</v>
      </c>
      <c r="P78" s="13">
        <v>14</v>
      </c>
      <c r="Q78" s="13">
        <v>38</v>
      </c>
      <c r="R78" s="13">
        <v>496</v>
      </c>
      <c r="S78" s="13">
        <f>SUM(C78:R78)</f>
        <v>3982</v>
      </c>
    </row>
    <row r="79" spans="1:19" ht="13.5">
      <c r="A79" s="14">
        <v>43585</v>
      </c>
      <c r="B79" s="12" t="s">
        <v>22</v>
      </c>
      <c r="C79" s="13">
        <v>111</v>
      </c>
      <c r="D79" s="13">
        <v>238</v>
      </c>
      <c r="E79" s="13">
        <v>270</v>
      </c>
      <c r="F79" s="13">
        <v>676</v>
      </c>
      <c r="G79" s="13">
        <v>332</v>
      </c>
      <c r="H79" s="13">
        <v>154</v>
      </c>
      <c r="I79" s="13">
        <v>264</v>
      </c>
      <c r="J79" s="13">
        <v>179</v>
      </c>
      <c r="K79" s="13">
        <v>759</v>
      </c>
      <c r="L79" s="13">
        <v>70</v>
      </c>
      <c r="M79" s="13">
        <v>148</v>
      </c>
      <c r="N79" s="13">
        <v>156</v>
      </c>
      <c r="O79" s="13">
        <v>90</v>
      </c>
      <c r="P79" s="13">
        <v>18</v>
      </c>
      <c r="Q79" s="13">
        <v>17</v>
      </c>
      <c r="R79" s="13">
        <v>503</v>
      </c>
      <c r="S79" s="13">
        <f>SUM(C79:R79)</f>
        <v>3985</v>
      </c>
    </row>
    <row r="80" spans="1:19" ht="13.5">
      <c r="A80" s="15"/>
      <c r="B80" s="12" t="s">
        <v>23</v>
      </c>
      <c r="C80" s="13">
        <f aca="true" t="shared" si="12" ref="C80:R80">C78+C79</f>
        <v>206</v>
      </c>
      <c r="D80" s="13">
        <f t="shared" si="12"/>
        <v>484</v>
      </c>
      <c r="E80" s="13">
        <f t="shared" si="12"/>
        <v>513</v>
      </c>
      <c r="F80" s="13">
        <f t="shared" si="12"/>
        <v>1407</v>
      </c>
      <c r="G80" s="13">
        <f t="shared" si="12"/>
        <v>651</v>
      </c>
      <c r="H80" s="13">
        <f t="shared" si="12"/>
        <v>310</v>
      </c>
      <c r="I80" s="13">
        <f t="shared" si="12"/>
        <v>523</v>
      </c>
      <c r="J80" s="13">
        <f t="shared" si="12"/>
        <v>364</v>
      </c>
      <c r="K80" s="13">
        <f t="shared" si="12"/>
        <v>1477</v>
      </c>
      <c r="L80" s="13">
        <f t="shared" si="12"/>
        <v>147</v>
      </c>
      <c r="M80" s="13">
        <f t="shared" si="12"/>
        <v>302</v>
      </c>
      <c r="N80" s="13">
        <f t="shared" si="12"/>
        <v>307</v>
      </c>
      <c r="O80" s="13">
        <f t="shared" si="12"/>
        <v>190</v>
      </c>
      <c r="P80" s="13">
        <f t="shared" si="12"/>
        <v>32</v>
      </c>
      <c r="Q80" s="13">
        <f t="shared" si="12"/>
        <v>55</v>
      </c>
      <c r="R80" s="13">
        <f t="shared" si="12"/>
        <v>999</v>
      </c>
      <c r="S80" s="13">
        <f>SUM(C80:R80)</f>
        <v>7967</v>
      </c>
    </row>
    <row r="82" spans="1:19" s="8" customFormat="1" ht="13.5">
      <c r="A82" s="5"/>
      <c r="B82" s="6" t="s">
        <v>3</v>
      </c>
      <c r="C82" s="7" t="s">
        <v>4</v>
      </c>
      <c r="D82" s="7" t="s">
        <v>5</v>
      </c>
      <c r="E82" s="26" t="s">
        <v>29</v>
      </c>
      <c r="F82" s="7" t="s">
        <v>7</v>
      </c>
      <c r="G82" s="7" t="s">
        <v>8</v>
      </c>
      <c r="H82" s="7" t="s">
        <v>9</v>
      </c>
      <c r="I82" s="7" t="s">
        <v>10</v>
      </c>
      <c r="J82" s="7" t="s">
        <v>11</v>
      </c>
      <c r="K82" s="7" t="s">
        <v>12</v>
      </c>
      <c r="L82" s="7" t="s">
        <v>13</v>
      </c>
      <c r="M82" s="7" t="s">
        <v>14</v>
      </c>
      <c r="N82" s="7" t="s">
        <v>15</v>
      </c>
      <c r="O82" s="7" t="s">
        <v>0</v>
      </c>
      <c r="P82" s="7" t="s">
        <v>16</v>
      </c>
      <c r="Q82" s="7" t="s">
        <v>17</v>
      </c>
      <c r="R82" s="7" t="s">
        <v>18</v>
      </c>
      <c r="S82" s="7" t="s">
        <v>19</v>
      </c>
    </row>
    <row r="83" spans="1:19" ht="13.5">
      <c r="A83" s="9"/>
      <c r="B83" s="10" t="s">
        <v>20</v>
      </c>
      <c r="C83" s="11">
        <v>79</v>
      </c>
      <c r="D83" s="11">
        <v>170</v>
      </c>
      <c r="E83" s="11">
        <v>183</v>
      </c>
      <c r="F83" s="11">
        <v>548</v>
      </c>
      <c r="G83" s="11">
        <v>272</v>
      </c>
      <c r="H83" s="27">
        <v>121</v>
      </c>
      <c r="I83" s="11">
        <v>190</v>
      </c>
      <c r="J83" s="11">
        <v>145</v>
      </c>
      <c r="K83" s="11">
        <v>538</v>
      </c>
      <c r="L83" s="11">
        <v>58</v>
      </c>
      <c r="M83" s="11">
        <v>123</v>
      </c>
      <c r="N83" s="11">
        <v>128</v>
      </c>
      <c r="O83" s="11">
        <v>94</v>
      </c>
      <c r="P83" s="11">
        <v>18</v>
      </c>
      <c r="Q83" s="11">
        <v>54</v>
      </c>
      <c r="R83" s="11">
        <v>505</v>
      </c>
      <c r="S83" s="11">
        <f>SUM(C83:R83)</f>
        <v>3226</v>
      </c>
    </row>
    <row r="84" spans="1:19" ht="13.5">
      <c r="A84" s="25" t="s">
        <v>32</v>
      </c>
      <c r="B84" s="12" t="s">
        <v>21</v>
      </c>
      <c r="C84" s="13">
        <v>94</v>
      </c>
      <c r="D84" s="13">
        <v>249</v>
      </c>
      <c r="E84" s="13">
        <v>243</v>
      </c>
      <c r="F84" s="13">
        <v>732</v>
      </c>
      <c r="G84" s="13">
        <v>319</v>
      </c>
      <c r="H84" s="13">
        <v>156</v>
      </c>
      <c r="I84" s="13">
        <v>259</v>
      </c>
      <c r="J84" s="13">
        <v>185</v>
      </c>
      <c r="K84" s="13">
        <v>714</v>
      </c>
      <c r="L84" s="13">
        <v>77</v>
      </c>
      <c r="M84" s="13">
        <v>154</v>
      </c>
      <c r="N84" s="13">
        <v>151</v>
      </c>
      <c r="O84" s="13">
        <v>99</v>
      </c>
      <c r="P84" s="13">
        <v>14</v>
      </c>
      <c r="Q84" s="13">
        <v>37</v>
      </c>
      <c r="R84" s="13">
        <v>498</v>
      </c>
      <c r="S84" s="13">
        <f>SUM(C84:R84)</f>
        <v>3981</v>
      </c>
    </row>
    <row r="85" spans="1:19" ht="13.5">
      <c r="A85" s="14">
        <v>43616</v>
      </c>
      <c r="B85" s="12" t="s">
        <v>22</v>
      </c>
      <c r="C85" s="13">
        <v>111</v>
      </c>
      <c r="D85" s="13">
        <v>239</v>
      </c>
      <c r="E85" s="13">
        <v>267</v>
      </c>
      <c r="F85" s="13">
        <v>679</v>
      </c>
      <c r="G85" s="13">
        <v>332</v>
      </c>
      <c r="H85" s="13">
        <v>152</v>
      </c>
      <c r="I85" s="13">
        <v>265</v>
      </c>
      <c r="J85" s="13">
        <v>178</v>
      </c>
      <c r="K85" s="13">
        <v>755</v>
      </c>
      <c r="L85" s="13">
        <v>70</v>
      </c>
      <c r="M85" s="13">
        <v>148</v>
      </c>
      <c r="N85" s="13">
        <v>156</v>
      </c>
      <c r="O85" s="13">
        <v>90</v>
      </c>
      <c r="P85" s="13">
        <v>18</v>
      </c>
      <c r="Q85" s="13">
        <v>17</v>
      </c>
      <c r="R85" s="13">
        <v>505</v>
      </c>
      <c r="S85" s="13">
        <f>SUM(C85:R85)</f>
        <v>3982</v>
      </c>
    </row>
    <row r="86" spans="1:19" ht="13.5">
      <c r="A86" s="15"/>
      <c r="B86" s="12" t="s">
        <v>23</v>
      </c>
      <c r="C86" s="13">
        <f aca="true" t="shared" si="13" ref="C86:R86">C84+C85</f>
        <v>205</v>
      </c>
      <c r="D86" s="13">
        <f t="shared" si="13"/>
        <v>488</v>
      </c>
      <c r="E86" s="13">
        <f t="shared" si="13"/>
        <v>510</v>
      </c>
      <c r="F86" s="13">
        <f t="shared" si="13"/>
        <v>1411</v>
      </c>
      <c r="G86" s="13">
        <f t="shared" si="13"/>
        <v>651</v>
      </c>
      <c r="H86" s="13">
        <f t="shared" si="13"/>
        <v>308</v>
      </c>
      <c r="I86" s="13">
        <f t="shared" si="13"/>
        <v>524</v>
      </c>
      <c r="J86" s="13">
        <f t="shared" si="13"/>
        <v>363</v>
      </c>
      <c r="K86" s="13">
        <f t="shared" si="13"/>
        <v>1469</v>
      </c>
      <c r="L86" s="13">
        <f t="shared" si="13"/>
        <v>147</v>
      </c>
      <c r="M86" s="13">
        <f t="shared" si="13"/>
        <v>302</v>
      </c>
      <c r="N86" s="13">
        <f t="shared" si="13"/>
        <v>307</v>
      </c>
      <c r="O86" s="13">
        <f t="shared" si="13"/>
        <v>189</v>
      </c>
      <c r="P86" s="13">
        <f t="shared" si="13"/>
        <v>32</v>
      </c>
      <c r="Q86" s="13">
        <f t="shared" si="13"/>
        <v>54</v>
      </c>
      <c r="R86" s="13">
        <f t="shared" si="13"/>
        <v>1003</v>
      </c>
      <c r="S86" s="13">
        <f>SUM(C86:R86)</f>
        <v>7963</v>
      </c>
    </row>
    <row r="88" spans="1:19" s="8" customFormat="1" ht="13.5">
      <c r="A88" s="5"/>
      <c r="B88" s="6" t="s">
        <v>3</v>
      </c>
      <c r="C88" s="7" t="s">
        <v>4</v>
      </c>
      <c r="D88" s="7" t="s">
        <v>5</v>
      </c>
      <c r="E88" s="26" t="s">
        <v>29</v>
      </c>
      <c r="F88" s="7" t="s">
        <v>7</v>
      </c>
      <c r="G88" s="7" t="s">
        <v>8</v>
      </c>
      <c r="H88" s="7" t="s">
        <v>9</v>
      </c>
      <c r="I88" s="7" t="s">
        <v>10</v>
      </c>
      <c r="J88" s="7" t="s">
        <v>11</v>
      </c>
      <c r="K88" s="7" t="s">
        <v>12</v>
      </c>
      <c r="L88" s="7" t="s">
        <v>13</v>
      </c>
      <c r="M88" s="7" t="s">
        <v>14</v>
      </c>
      <c r="N88" s="7" t="s">
        <v>15</v>
      </c>
      <c r="O88" s="7" t="s">
        <v>0</v>
      </c>
      <c r="P88" s="7" t="s">
        <v>16</v>
      </c>
      <c r="Q88" s="7" t="s">
        <v>17</v>
      </c>
      <c r="R88" s="7" t="s">
        <v>18</v>
      </c>
      <c r="S88" s="7" t="s">
        <v>19</v>
      </c>
    </row>
    <row r="89" spans="1:19" ht="13.5">
      <c r="A89" s="9"/>
      <c r="B89" s="10" t="s">
        <v>20</v>
      </c>
      <c r="C89" s="11">
        <v>79</v>
      </c>
      <c r="D89" s="11">
        <v>170</v>
      </c>
      <c r="E89" s="11">
        <v>184</v>
      </c>
      <c r="F89" s="11">
        <v>549</v>
      </c>
      <c r="G89" s="11">
        <v>271</v>
      </c>
      <c r="H89" s="27">
        <v>121</v>
      </c>
      <c r="I89" s="11">
        <v>191</v>
      </c>
      <c r="J89" s="11">
        <v>145</v>
      </c>
      <c r="K89" s="11">
        <v>541</v>
      </c>
      <c r="L89" s="11">
        <v>58</v>
      </c>
      <c r="M89" s="11">
        <v>123</v>
      </c>
      <c r="N89" s="11">
        <v>130</v>
      </c>
      <c r="O89" s="11">
        <v>96</v>
      </c>
      <c r="P89" s="11">
        <v>19</v>
      </c>
      <c r="Q89" s="11">
        <v>54</v>
      </c>
      <c r="R89" s="11">
        <v>505</v>
      </c>
      <c r="S89" s="11">
        <f>SUM(C89:R89)</f>
        <v>3236</v>
      </c>
    </row>
    <row r="90" spans="1:19" ht="13.5">
      <c r="A90" s="25" t="s">
        <v>32</v>
      </c>
      <c r="B90" s="12" t="s">
        <v>21</v>
      </c>
      <c r="C90" s="13">
        <v>94</v>
      </c>
      <c r="D90" s="13">
        <v>249</v>
      </c>
      <c r="E90" s="13">
        <v>242</v>
      </c>
      <c r="F90" s="13">
        <v>732</v>
      </c>
      <c r="G90" s="13">
        <v>318</v>
      </c>
      <c r="H90" s="13">
        <v>156</v>
      </c>
      <c r="I90" s="13">
        <v>260</v>
      </c>
      <c r="J90" s="13">
        <v>185</v>
      </c>
      <c r="K90" s="13">
        <v>712</v>
      </c>
      <c r="L90" s="13">
        <v>77</v>
      </c>
      <c r="M90" s="13">
        <v>155</v>
      </c>
      <c r="N90" s="13">
        <v>153</v>
      </c>
      <c r="O90" s="13">
        <v>101</v>
      </c>
      <c r="P90" s="13">
        <v>15</v>
      </c>
      <c r="Q90" s="13">
        <v>37</v>
      </c>
      <c r="R90" s="13">
        <v>499</v>
      </c>
      <c r="S90" s="13">
        <f>SUM(C90:R90)</f>
        <v>3985</v>
      </c>
    </row>
    <row r="91" spans="1:19" ht="13.5">
      <c r="A91" s="14">
        <v>43646</v>
      </c>
      <c r="B91" s="12" t="s">
        <v>22</v>
      </c>
      <c r="C91" s="13">
        <v>111</v>
      </c>
      <c r="D91" s="13">
        <v>239</v>
      </c>
      <c r="E91" s="13">
        <v>270</v>
      </c>
      <c r="F91" s="13">
        <v>679</v>
      </c>
      <c r="G91" s="13">
        <v>332</v>
      </c>
      <c r="H91" s="13">
        <v>152</v>
      </c>
      <c r="I91" s="13">
        <v>265</v>
      </c>
      <c r="J91" s="13">
        <v>178</v>
      </c>
      <c r="K91" s="13">
        <v>759</v>
      </c>
      <c r="L91" s="13">
        <v>70</v>
      </c>
      <c r="M91" s="13">
        <v>146</v>
      </c>
      <c r="N91" s="13">
        <v>155</v>
      </c>
      <c r="O91" s="13">
        <v>92</v>
      </c>
      <c r="P91" s="13">
        <v>19</v>
      </c>
      <c r="Q91" s="13">
        <v>17</v>
      </c>
      <c r="R91" s="13">
        <v>505</v>
      </c>
      <c r="S91" s="13">
        <f>SUM(C91:R91)</f>
        <v>3989</v>
      </c>
    </row>
    <row r="92" spans="1:19" ht="13.5">
      <c r="A92" s="15"/>
      <c r="B92" s="12" t="s">
        <v>23</v>
      </c>
      <c r="C92" s="13">
        <f aca="true" t="shared" si="14" ref="C92:R92">C90+C91</f>
        <v>205</v>
      </c>
      <c r="D92" s="13">
        <f t="shared" si="14"/>
        <v>488</v>
      </c>
      <c r="E92" s="13">
        <f t="shared" si="14"/>
        <v>512</v>
      </c>
      <c r="F92" s="13">
        <f t="shared" si="14"/>
        <v>1411</v>
      </c>
      <c r="G92" s="13">
        <f t="shared" si="14"/>
        <v>650</v>
      </c>
      <c r="H92" s="13">
        <f t="shared" si="14"/>
        <v>308</v>
      </c>
      <c r="I92" s="13">
        <f t="shared" si="14"/>
        <v>525</v>
      </c>
      <c r="J92" s="13">
        <f t="shared" si="14"/>
        <v>363</v>
      </c>
      <c r="K92" s="13">
        <f t="shared" si="14"/>
        <v>1471</v>
      </c>
      <c r="L92" s="13">
        <f t="shared" si="14"/>
        <v>147</v>
      </c>
      <c r="M92" s="13">
        <f t="shared" si="14"/>
        <v>301</v>
      </c>
      <c r="N92" s="13">
        <f t="shared" si="14"/>
        <v>308</v>
      </c>
      <c r="O92" s="13">
        <f t="shared" si="14"/>
        <v>193</v>
      </c>
      <c r="P92" s="13">
        <f t="shared" si="14"/>
        <v>34</v>
      </c>
      <c r="Q92" s="13">
        <f t="shared" si="14"/>
        <v>54</v>
      </c>
      <c r="R92" s="13">
        <f t="shared" si="14"/>
        <v>1004</v>
      </c>
      <c r="S92" s="13">
        <f>SUM(C92:R92)</f>
        <v>7974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4" bestFit="1" customWidth="1"/>
    <col min="2" max="16384" width="9.00390625" style="4" customWidth="1"/>
  </cols>
  <sheetData>
    <row r="1" spans="1:7" s="1" customFormat="1" ht="17.25">
      <c r="A1" s="2" t="s">
        <v>1</v>
      </c>
      <c r="B1" s="3"/>
      <c r="C1" s="3"/>
      <c r="D1" s="3"/>
      <c r="E1" s="3"/>
      <c r="G1" s="2" t="s">
        <v>1</v>
      </c>
    </row>
    <row r="2" spans="1:5" ht="13.5" customHeight="1">
      <c r="A2" s="2"/>
      <c r="B2" s="3"/>
      <c r="C2" s="3"/>
      <c r="D2" s="3"/>
      <c r="E2" s="3"/>
    </row>
    <row r="3" spans="1:5" ht="13.5" customHeight="1">
      <c r="A3" s="2"/>
      <c r="B3" s="3"/>
      <c r="C3" s="3"/>
      <c r="D3" s="3"/>
      <c r="E3" s="3"/>
    </row>
    <row r="4" spans="1:19" s="8" customFormat="1" ht="13.5">
      <c r="A4" s="5"/>
      <c r="B4" s="6" t="s">
        <v>3</v>
      </c>
      <c r="C4" s="7" t="s">
        <v>4</v>
      </c>
      <c r="D4" s="7" t="s">
        <v>5</v>
      </c>
      <c r="E4" s="26" t="s">
        <v>29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0</v>
      </c>
      <c r="P4" s="7" t="s">
        <v>16</v>
      </c>
      <c r="Q4" s="7" t="s">
        <v>17</v>
      </c>
      <c r="R4" s="7" t="s">
        <v>18</v>
      </c>
      <c r="S4" s="7" t="s">
        <v>19</v>
      </c>
    </row>
    <row r="5" spans="1:19" ht="13.5">
      <c r="A5" s="9"/>
      <c r="B5" s="10" t="s">
        <v>20</v>
      </c>
      <c r="C5" s="11">
        <v>78</v>
      </c>
      <c r="D5" s="11">
        <v>166</v>
      </c>
      <c r="E5" s="11">
        <v>183</v>
      </c>
      <c r="F5" s="11">
        <v>535</v>
      </c>
      <c r="G5" s="11">
        <v>269</v>
      </c>
      <c r="H5" s="11">
        <v>120</v>
      </c>
      <c r="I5" s="11">
        <v>178</v>
      </c>
      <c r="J5" s="11">
        <v>145</v>
      </c>
      <c r="K5" s="11">
        <v>526</v>
      </c>
      <c r="L5" s="11">
        <v>53</v>
      </c>
      <c r="M5" s="11">
        <v>102</v>
      </c>
      <c r="N5" s="11">
        <v>124</v>
      </c>
      <c r="O5" s="11">
        <v>90</v>
      </c>
      <c r="P5" s="11">
        <v>17</v>
      </c>
      <c r="Q5" s="11">
        <v>49</v>
      </c>
      <c r="R5" s="11">
        <v>473</v>
      </c>
      <c r="S5" s="11">
        <f>SUM(C5:R5)</f>
        <v>3108</v>
      </c>
    </row>
    <row r="6" spans="1:19" ht="13.5">
      <c r="A6" s="25" t="s">
        <v>30</v>
      </c>
      <c r="B6" s="12" t="s">
        <v>21</v>
      </c>
      <c r="C6" s="13">
        <v>96</v>
      </c>
      <c r="D6" s="13">
        <v>252</v>
      </c>
      <c r="E6" s="13">
        <v>251</v>
      </c>
      <c r="F6" s="13">
        <v>709</v>
      </c>
      <c r="G6" s="13">
        <v>316</v>
      </c>
      <c r="H6" s="13">
        <v>159</v>
      </c>
      <c r="I6" s="13">
        <v>243</v>
      </c>
      <c r="J6" s="13">
        <v>187</v>
      </c>
      <c r="K6" s="13">
        <v>728</v>
      </c>
      <c r="L6" s="13">
        <v>74</v>
      </c>
      <c r="M6" s="13">
        <v>144</v>
      </c>
      <c r="N6" s="13">
        <v>156</v>
      </c>
      <c r="O6" s="13">
        <v>101</v>
      </c>
      <c r="P6" s="13">
        <v>16</v>
      </c>
      <c r="Q6" s="13">
        <v>33</v>
      </c>
      <c r="R6" s="13">
        <v>458</v>
      </c>
      <c r="S6" s="13">
        <f>SUM(C6:R6)</f>
        <v>3923</v>
      </c>
    </row>
    <row r="7" spans="1:19" ht="13.5">
      <c r="A7" s="14">
        <v>42124</v>
      </c>
      <c r="B7" s="12" t="s">
        <v>22</v>
      </c>
      <c r="C7" s="13">
        <v>117</v>
      </c>
      <c r="D7" s="13">
        <v>243</v>
      </c>
      <c r="E7" s="13">
        <v>269</v>
      </c>
      <c r="F7" s="13">
        <v>670</v>
      </c>
      <c r="G7" s="13">
        <v>332</v>
      </c>
      <c r="H7" s="13">
        <v>161</v>
      </c>
      <c r="I7" s="13">
        <v>254</v>
      </c>
      <c r="J7" s="13">
        <v>195</v>
      </c>
      <c r="K7" s="13">
        <v>762</v>
      </c>
      <c r="L7" s="13">
        <v>66</v>
      </c>
      <c r="M7" s="13">
        <v>132</v>
      </c>
      <c r="N7" s="13">
        <v>159</v>
      </c>
      <c r="O7" s="13">
        <v>92</v>
      </c>
      <c r="P7" s="13">
        <v>18</v>
      </c>
      <c r="Q7" s="13">
        <v>16</v>
      </c>
      <c r="R7" s="13">
        <v>485</v>
      </c>
      <c r="S7" s="13">
        <f>SUM(C7:R7)</f>
        <v>3971</v>
      </c>
    </row>
    <row r="8" spans="1:19" ht="13.5">
      <c r="A8" s="15"/>
      <c r="B8" s="12" t="s">
        <v>23</v>
      </c>
      <c r="C8" s="13">
        <f aca="true" t="shared" si="0" ref="C8:R8">C6+C7</f>
        <v>213</v>
      </c>
      <c r="D8" s="13">
        <f t="shared" si="0"/>
        <v>495</v>
      </c>
      <c r="E8" s="13">
        <f t="shared" si="0"/>
        <v>520</v>
      </c>
      <c r="F8" s="13">
        <f t="shared" si="0"/>
        <v>1379</v>
      </c>
      <c r="G8" s="13">
        <f t="shared" si="0"/>
        <v>648</v>
      </c>
      <c r="H8" s="13">
        <f t="shared" si="0"/>
        <v>320</v>
      </c>
      <c r="I8" s="13">
        <f t="shared" si="0"/>
        <v>497</v>
      </c>
      <c r="J8" s="13">
        <f t="shared" si="0"/>
        <v>382</v>
      </c>
      <c r="K8" s="13">
        <f t="shared" si="0"/>
        <v>1490</v>
      </c>
      <c r="L8" s="13">
        <f t="shared" si="0"/>
        <v>140</v>
      </c>
      <c r="M8" s="13">
        <f t="shared" si="0"/>
        <v>276</v>
      </c>
      <c r="N8" s="13">
        <f t="shared" si="0"/>
        <v>315</v>
      </c>
      <c r="O8" s="13">
        <f t="shared" si="0"/>
        <v>193</v>
      </c>
      <c r="P8" s="13">
        <f t="shared" si="0"/>
        <v>34</v>
      </c>
      <c r="Q8" s="13">
        <f t="shared" si="0"/>
        <v>49</v>
      </c>
      <c r="R8" s="13">
        <f t="shared" si="0"/>
        <v>943</v>
      </c>
      <c r="S8" s="13">
        <f>SUM(C8:R8)</f>
        <v>7894</v>
      </c>
    </row>
    <row r="10" spans="1:19" s="8" customFormat="1" ht="13.5">
      <c r="A10" s="5"/>
      <c r="B10" s="6" t="s">
        <v>3</v>
      </c>
      <c r="C10" s="7" t="s">
        <v>4</v>
      </c>
      <c r="D10" s="7" t="s">
        <v>5</v>
      </c>
      <c r="E10" s="26" t="s">
        <v>29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7" t="s">
        <v>13</v>
      </c>
      <c r="M10" s="7" t="s">
        <v>14</v>
      </c>
      <c r="N10" s="7" t="s">
        <v>15</v>
      </c>
      <c r="O10" s="7" t="s">
        <v>0</v>
      </c>
      <c r="P10" s="7" t="s">
        <v>16</v>
      </c>
      <c r="Q10" s="7" t="s">
        <v>17</v>
      </c>
      <c r="R10" s="7" t="s">
        <v>18</v>
      </c>
      <c r="S10" s="7" t="s">
        <v>19</v>
      </c>
    </row>
    <row r="11" spans="1:19" ht="13.5">
      <c r="A11" s="9"/>
      <c r="B11" s="10" t="s">
        <v>20</v>
      </c>
      <c r="C11" s="11">
        <v>78</v>
      </c>
      <c r="D11" s="11">
        <v>167</v>
      </c>
      <c r="E11" s="11">
        <v>184</v>
      </c>
      <c r="F11" s="11">
        <v>536</v>
      </c>
      <c r="G11" s="11">
        <v>269</v>
      </c>
      <c r="H11" s="11">
        <v>121</v>
      </c>
      <c r="I11" s="11">
        <v>177</v>
      </c>
      <c r="J11" s="11">
        <v>145</v>
      </c>
      <c r="K11" s="11">
        <v>523</v>
      </c>
      <c r="L11" s="11">
        <v>53</v>
      </c>
      <c r="M11" s="11">
        <v>103</v>
      </c>
      <c r="N11" s="11">
        <v>124</v>
      </c>
      <c r="O11" s="11">
        <v>90</v>
      </c>
      <c r="P11" s="11">
        <v>17</v>
      </c>
      <c r="Q11" s="11">
        <v>49</v>
      </c>
      <c r="R11" s="11">
        <v>474</v>
      </c>
      <c r="S11" s="11">
        <f>SUM(C11:R11)</f>
        <v>3110</v>
      </c>
    </row>
    <row r="12" spans="1:19" ht="13.5">
      <c r="A12" s="25" t="s">
        <v>30</v>
      </c>
      <c r="B12" s="12" t="s">
        <v>21</v>
      </c>
      <c r="C12" s="13">
        <v>96</v>
      </c>
      <c r="D12" s="13">
        <v>253</v>
      </c>
      <c r="E12" s="13">
        <v>250</v>
      </c>
      <c r="F12" s="13">
        <v>704</v>
      </c>
      <c r="G12" s="13">
        <v>320</v>
      </c>
      <c r="H12" s="13">
        <v>159</v>
      </c>
      <c r="I12" s="13">
        <v>243</v>
      </c>
      <c r="J12" s="13">
        <v>189</v>
      </c>
      <c r="K12" s="13">
        <v>726</v>
      </c>
      <c r="L12" s="13">
        <v>74</v>
      </c>
      <c r="M12" s="13">
        <v>145</v>
      </c>
      <c r="N12" s="13">
        <v>155</v>
      </c>
      <c r="O12" s="13">
        <v>101</v>
      </c>
      <c r="P12" s="13">
        <v>16</v>
      </c>
      <c r="Q12" s="13">
        <v>33</v>
      </c>
      <c r="R12" s="13">
        <v>459</v>
      </c>
      <c r="S12" s="13">
        <f>SUM(C12:R12)</f>
        <v>3923</v>
      </c>
    </row>
    <row r="13" spans="1:19" ht="13.5">
      <c r="A13" s="14">
        <v>42155</v>
      </c>
      <c r="B13" s="12" t="s">
        <v>22</v>
      </c>
      <c r="C13" s="13">
        <v>117</v>
      </c>
      <c r="D13" s="13">
        <v>242</v>
      </c>
      <c r="E13" s="13">
        <v>270</v>
      </c>
      <c r="F13" s="13">
        <v>669</v>
      </c>
      <c r="G13" s="13">
        <v>335</v>
      </c>
      <c r="H13" s="13">
        <v>162</v>
      </c>
      <c r="I13" s="13">
        <v>253</v>
      </c>
      <c r="J13" s="13">
        <v>199</v>
      </c>
      <c r="K13" s="13">
        <v>758</v>
      </c>
      <c r="L13" s="13">
        <v>66</v>
      </c>
      <c r="M13" s="13">
        <v>133</v>
      </c>
      <c r="N13" s="13">
        <v>160</v>
      </c>
      <c r="O13" s="13">
        <v>92</v>
      </c>
      <c r="P13" s="13">
        <v>18</v>
      </c>
      <c r="Q13" s="13">
        <v>16</v>
      </c>
      <c r="R13" s="13">
        <v>484</v>
      </c>
      <c r="S13" s="13">
        <f>SUM(C13:R13)</f>
        <v>3974</v>
      </c>
    </row>
    <row r="14" spans="1:19" ht="13.5">
      <c r="A14" s="15"/>
      <c r="B14" s="12" t="s">
        <v>23</v>
      </c>
      <c r="C14" s="13">
        <f aca="true" t="shared" si="1" ref="C14:R14">C12+C13</f>
        <v>213</v>
      </c>
      <c r="D14" s="13">
        <f t="shared" si="1"/>
        <v>495</v>
      </c>
      <c r="E14" s="13">
        <f t="shared" si="1"/>
        <v>520</v>
      </c>
      <c r="F14" s="13">
        <f t="shared" si="1"/>
        <v>1373</v>
      </c>
      <c r="G14" s="13">
        <f t="shared" si="1"/>
        <v>655</v>
      </c>
      <c r="H14" s="13">
        <f t="shared" si="1"/>
        <v>321</v>
      </c>
      <c r="I14" s="13">
        <f t="shared" si="1"/>
        <v>496</v>
      </c>
      <c r="J14" s="13">
        <f t="shared" si="1"/>
        <v>388</v>
      </c>
      <c r="K14" s="13">
        <f t="shared" si="1"/>
        <v>1484</v>
      </c>
      <c r="L14" s="13">
        <f t="shared" si="1"/>
        <v>140</v>
      </c>
      <c r="M14" s="13">
        <f t="shared" si="1"/>
        <v>278</v>
      </c>
      <c r="N14" s="13">
        <f t="shared" si="1"/>
        <v>315</v>
      </c>
      <c r="O14" s="13">
        <f t="shared" si="1"/>
        <v>193</v>
      </c>
      <c r="P14" s="13">
        <f t="shared" si="1"/>
        <v>34</v>
      </c>
      <c r="Q14" s="13">
        <f t="shared" si="1"/>
        <v>49</v>
      </c>
      <c r="R14" s="13">
        <f t="shared" si="1"/>
        <v>943</v>
      </c>
      <c r="S14" s="13">
        <f>SUM(C14:R14)</f>
        <v>7897</v>
      </c>
    </row>
    <row r="16" spans="1:19" s="8" customFormat="1" ht="13.5">
      <c r="A16" s="5"/>
      <c r="B16" s="6" t="s">
        <v>3</v>
      </c>
      <c r="C16" s="7" t="s">
        <v>4</v>
      </c>
      <c r="D16" s="7" t="s">
        <v>5</v>
      </c>
      <c r="E16" s="26" t="s">
        <v>29</v>
      </c>
      <c r="F16" s="7" t="s">
        <v>7</v>
      </c>
      <c r="G16" s="7" t="s">
        <v>8</v>
      </c>
      <c r="H16" s="7" t="s">
        <v>9</v>
      </c>
      <c r="I16" s="7" t="s">
        <v>10</v>
      </c>
      <c r="J16" s="7" t="s">
        <v>11</v>
      </c>
      <c r="K16" s="7" t="s">
        <v>12</v>
      </c>
      <c r="L16" s="7" t="s">
        <v>13</v>
      </c>
      <c r="M16" s="7" t="s">
        <v>14</v>
      </c>
      <c r="N16" s="7" t="s">
        <v>15</v>
      </c>
      <c r="O16" s="7" t="s">
        <v>0</v>
      </c>
      <c r="P16" s="7" t="s">
        <v>16</v>
      </c>
      <c r="Q16" s="7" t="s">
        <v>17</v>
      </c>
      <c r="R16" s="7" t="s">
        <v>18</v>
      </c>
      <c r="S16" s="7" t="s">
        <v>19</v>
      </c>
    </row>
    <row r="17" spans="1:19" ht="13.5">
      <c r="A17" s="9"/>
      <c r="B17" s="10" t="s">
        <v>20</v>
      </c>
      <c r="C17" s="11">
        <v>78</v>
      </c>
      <c r="D17" s="11">
        <v>166</v>
      </c>
      <c r="E17" s="11">
        <v>185</v>
      </c>
      <c r="F17" s="11">
        <v>534</v>
      </c>
      <c r="G17" s="11">
        <v>269</v>
      </c>
      <c r="H17" s="11">
        <v>120</v>
      </c>
      <c r="I17" s="11">
        <v>178</v>
      </c>
      <c r="J17" s="11">
        <v>145</v>
      </c>
      <c r="K17" s="11">
        <v>525</v>
      </c>
      <c r="L17" s="11">
        <v>53</v>
      </c>
      <c r="M17" s="11">
        <v>103</v>
      </c>
      <c r="N17" s="11">
        <v>125</v>
      </c>
      <c r="O17" s="11">
        <v>89</v>
      </c>
      <c r="P17" s="11">
        <v>17</v>
      </c>
      <c r="Q17" s="11">
        <v>48</v>
      </c>
      <c r="R17" s="11">
        <v>476</v>
      </c>
      <c r="S17" s="11">
        <f>SUM(C17:R17)</f>
        <v>3111</v>
      </c>
    </row>
    <row r="18" spans="1:19" ht="13.5">
      <c r="A18" s="25" t="s">
        <v>30</v>
      </c>
      <c r="B18" s="12" t="s">
        <v>21</v>
      </c>
      <c r="C18" s="13">
        <v>96</v>
      </c>
      <c r="D18" s="13">
        <v>252</v>
      </c>
      <c r="E18" s="13">
        <v>250</v>
      </c>
      <c r="F18" s="13">
        <v>701</v>
      </c>
      <c r="G18" s="13">
        <v>320</v>
      </c>
      <c r="H18" s="13">
        <v>159</v>
      </c>
      <c r="I18" s="13">
        <v>244</v>
      </c>
      <c r="J18" s="13">
        <v>188</v>
      </c>
      <c r="K18" s="13">
        <v>726</v>
      </c>
      <c r="L18" s="13">
        <v>74</v>
      </c>
      <c r="M18" s="13">
        <v>145</v>
      </c>
      <c r="N18" s="13">
        <v>156</v>
      </c>
      <c r="O18" s="13">
        <v>99</v>
      </c>
      <c r="P18" s="13">
        <v>16</v>
      </c>
      <c r="Q18" s="13">
        <v>32</v>
      </c>
      <c r="R18" s="13">
        <v>463</v>
      </c>
      <c r="S18" s="13">
        <f>SUM(C18:R18)</f>
        <v>3921</v>
      </c>
    </row>
    <row r="19" spans="1:19" ht="13.5">
      <c r="A19" s="14">
        <v>42185</v>
      </c>
      <c r="B19" s="12" t="s">
        <v>22</v>
      </c>
      <c r="C19" s="13">
        <v>116</v>
      </c>
      <c r="D19" s="13">
        <v>243</v>
      </c>
      <c r="E19" s="13">
        <v>271</v>
      </c>
      <c r="F19" s="13">
        <v>668</v>
      </c>
      <c r="G19" s="13">
        <v>334</v>
      </c>
      <c r="H19" s="13">
        <v>160</v>
      </c>
      <c r="I19" s="13">
        <v>253</v>
      </c>
      <c r="J19" s="13">
        <v>199</v>
      </c>
      <c r="K19" s="13">
        <v>757</v>
      </c>
      <c r="L19" s="13">
        <v>65</v>
      </c>
      <c r="M19" s="13">
        <v>132</v>
      </c>
      <c r="N19" s="13">
        <v>160</v>
      </c>
      <c r="O19" s="13">
        <v>91</v>
      </c>
      <c r="P19" s="13">
        <v>18</v>
      </c>
      <c r="Q19" s="13">
        <v>16</v>
      </c>
      <c r="R19" s="13">
        <v>485</v>
      </c>
      <c r="S19" s="13">
        <f>SUM(C19:R19)</f>
        <v>3968</v>
      </c>
    </row>
    <row r="20" spans="1:19" ht="13.5">
      <c r="A20" s="15"/>
      <c r="B20" s="12" t="s">
        <v>23</v>
      </c>
      <c r="C20" s="13">
        <f aca="true" t="shared" si="2" ref="C20:R20">C18+C19</f>
        <v>212</v>
      </c>
      <c r="D20" s="13">
        <f t="shared" si="2"/>
        <v>495</v>
      </c>
      <c r="E20" s="13">
        <f t="shared" si="2"/>
        <v>521</v>
      </c>
      <c r="F20" s="13">
        <f t="shared" si="2"/>
        <v>1369</v>
      </c>
      <c r="G20" s="13">
        <f t="shared" si="2"/>
        <v>654</v>
      </c>
      <c r="H20" s="13">
        <f t="shared" si="2"/>
        <v>319</v>
      </c>
      <c r="I20" s="13">
        <f t="shared" si="2"/>
        <v>497</v>
      </c>
      <c r="J20" s="13">
        <f t="shared" si="2"/>
        <v>387</v>
      </c>
      <c r="K20" s="13">
        <f t="shared" si="2"/>
        <v>1483</v>
      </c>
      <c r="L20" s="13">
        <f t="shared" si="2"/>
        <v>139</v>
      </c>
      <c r="M20" s="13">
        <f t="shared" si="2"/>
        <v>277</v>
      </c>
      <c r="N20" s="13">
        <f t="shared" si="2"/>
        <v>316</v>
      </c>
      <c r="O20" s="13">
        <f t="shared" si="2"/>
        <v>190</v>
      </c>
      <c r="P20" s="13">
        <f t="shared" si="2"/>
        <v>34</v>
      </c>
      <c r="Q20" s="13">
        <f t="shared" si="2"/>
        <v>48</v>
      </c>
      <c r="R20" s="13">
        <f t="shared" si="2"/>
        <v>948</v>
      </c>
      <c r="S20" s="13">
        <f>SUM(C20:R20)</f>
        <v>7889</v>
      </c>
    </row>
    <row r="22" spans="1:19" s="8" customFormat="1" ht="13.5">
      <c r="A22" s="5"/>
      <c r="B22" s="6" t="s">
        <v>3</v>
      </c>
      <c r="C22" s="7" t="s">
        <v>4</v>
      </c>
      <c r="D22" s="7" t="s">
        <v>5</v>
      </c>
      <c r="E22" s="26" t="s">
        <v>29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11</v>
      </c>
      <c r="K22" s="7" t="s">
        <v>12</v>
      </c>
      <c r="L22" s="7" t="s">
        <v>13</v>
      </c>
      <c r="M22" s="7" t="s">
        <v>14</v>
      </c>
      <c r="N22" s="7" t="s">
        <v>15</v>
      </c>
      <c r="O22" s="7" t="s">
        <v>0</v>
      </c>
      <c r="P22" s="7" t="s">
        <v>16</v>
      </c>
      <c r="Q22" s="7" t="s">
        <v>17</v>
      </c>
      <c r="R22" s="7" t="s">
        <v>18</v>
      </c>
      <c r="S22" s="7" t="s">
        <v>19</v>
      </c>
    </row>
    <row r="23" spans="1:19" ht="13.5">
      <c r="A23" s="9"/>
      <c r="B23" s="10" t="s">
        <v>20</v>
      </c>
      <c r="C23" s="11">
        <v>78</v>
      </c>
      <c r="D23" s="11">
        <v>166</v>
      </c>
      <c r="E23" s="11">
        <v>185</v>
      </c>
      <c r="F23" s="11">
        <v>539</v>
      </c>
      <c r="G23" s="11">
        <v>269</v>
      </c>
      <c r="H23" s="11">
        <v>119</v>
      </c>
      <c r="I23" s="11">
        <v>178</v>
      </c>
      <c r="J23" s="11">
        <v>144</v>
      </c>
      <c r="K23" s="11">
        <v>526</v>
      </c>
      <c r="L23" s="11">
        <v>53</v>
      </c>
      <c r="M23" s="11">
        <v>103</v>
      </c>
      <c r="N23" s="11">
        <v>125</v>
      </c>
      <c r="O23" s="11">
        <v>89</v>
      </c>
      <c r="P23" s="11">
        <v>17</v>
      </c>
      <c r="Q23" s="11">
        <v>48</v>
      </c>
      <c r="R23" s="11">
        <v>482</v>
      </c>
      <c r="S23" s="11">
        <f>SUM(C23:R23)</f>
        <v>3121</v>
      </c>
    </row>
    <row r="24" spans="1:19" ht="13.5">
      <c r="A24" s="25" t="s">
        <v>30</v>
      </c>
      <c r="B24" s="12" t="s">
        <v>21</v>
      </c>
      <c r="C24" s="13">
        <v>96</v>
      </c>
      <c r="D24" s="13">
        <v>251</v>
      </c>
      <c r="E24" s="13">
        <v>250</v>
      </c>
      <c r="F24" s="13">
        <v>705</v>
      </c>
      <c r="G24" s="13">
        <v>320</v>
      </c>
      <c r="H24" s="13">
        <v>158</v>
      </c>
      <c r="I24" s="13">
        <v>243</v>
      </c>
      <c r="J24" s="13">
        <v>187</v>
      </c>
      <c r="K24" s="13">
        <v>726</v>
      </c>
      <c r="L24" s="13">
        <v>74</v>
      </c>
      <c r="M24" s="13">
        <v>145</v>
      </c>
      <c r="N24" s="13">
        <v>156</v>
      </c>
      <c r="O24" s="13">
        <v>99</v>
      </c>
      <c r="P24" s="13">
        <v>16</v>
      </c>
      <c r="Q24" s="13">
        <v>32</v>
      </c>
      <c r="R24" s="13">
        <v>466</v>
      </c>
      <c r="S24" s="13">
        <f>SUM(C24:R24)</f>
        <v>3924</v>
      </c>
    </row>
    <row r="25" spans="1:19" ht="13.5">
      <c r="A25" s="14">
        <v>42216</v>
      </c>
      <c r="B25" s="12" t="s">
        <v>22</v>
      </c>
      <c r="C25" s="13">
        <v>115</v>
      </c>
      <c r="D25" s="13">
        <v>242</v>
      </c>
      <c r="E25" s="13">
        <v>271</v>
      </c>
      <c r="F25" s="13">
        <v>673</v>
      </c>
      <c r="G25" s="13">
        <v>334</v>
      </c>
      <c r="H25" s="13">
        <v>159</v>
      </c>
      <c r="I25" s="13">
        <v>254</v>
      </c>
      <c r="J25" s="13">
        <v>196</v>
      </c>
      <c r="K25" s="13">
        <v>757</v>
      </c>
      <c r="L25" s="13">
        <v>66</v>
      </c>
      <c r="M25" s="13">
        <v>133</v>
      </c>
      <c r="N25" s="13">
        <v>160</v>
      </c>
      <c r="O25" s="13">
        <v>93</v>
      </c>
      <c r="P25" s="13">
        <v>18</v>
      </c>
      <c r="Q25" s="13">
        <v>16</v>
      </c>
      <c r="R25" s="13">
        <v>488</v>
      </c>
      <c r="S25" s="13">
        <f>SUM(C25:R25)</f>
        <v>3975</v>
      </c>
    </row>
    <row r="26" spans="1:19" ht="13.5">
      <c r="A26" s="15"/>
      <c r="B26" s="12" t="s">
        <v>23</v>
      </c>
      <c r="C26" s="13">
        <f aca="true" t="shared" si="3" ref="C26:R26">C24+C25</f>
        <v>211</v>
      </c>
      <c r="D26" s="13">
        <f t="shared" si="3"/>
        <v>493</v>
      </c>
      <c r="E26" s="13">
        <f t="shared" si="3"/>
        <v>521</v>
      </c>
      <c r="F26" s="13">
        <f t="shared" si="3"/>
        <v>1378</v>
      </c>
      <c r="G26" s="13">
        <f t="shared" si="3"/>
        <v>654</v>
      </c>
      <c r="H26" s="13">
        <f t="shared" si="3"/>
        <v>317</v>
      </c>
      <c r="I26" s="13">
        <f t="shared" si="3"/>
        <v>497</v>
      </c>
      <c r="J26" s="13">
        <f t="shared" si="3"/>
        <v>383</v>
      </c>
      <c r="K26" s="13">
        <f t="shared" si="3"/>
        <v>1483</v>
      </c>
      <c r="L26" s="13">
        <f t="shared" si="3"/>
        <v>140</v>
      </c>
      <c r="M26" s="13">
        <f t="shared" si="3"/>
        <v>278</v>
      </c>
      <c r="N26" s="13">
        <f t="shared" si="3"/>
        <v>316</v>
      </c>
      <c r="O26" s="13">
        <f t="shared" si="3"/>
        <v>192</v>
      </c>
      <c r="P26" s="13">
        <f t="shared" si="3"/>
        <v>34</v>
      </c>
      <c r="Q26" s="13">
        <f t="shared" si="3"/>
        <v>48</v>
      </c>
      <c r="R26" s="13">
        <f t="shared" si="3"/>
        <v>954</v>
      </c>
      <c r="S26" s="13">
        <f>SUM(C26:R26)</f>
        <v>7899</v>
      </c>
    </row>
    <row r="28" spans="1:19" s="8" customFormat="1" ht="13.5">
      <c r="A28" s="5"/>
      <c r="B28" s="6" t="s">
        <v>3</v>
      </c>
      <c r="C28" s="7" t="s">
        <v>4</v>
      </c>
      <c r="D28" s="7" t="s">
        <v>5</v>
      </c>
      <c r="E28" s="26" t="s">
        <v>29</v>
      </c>
      <c r="F28" s="7" t="s">
        <v>7</v>
      </c>
      <c r="G28" s="7" t="s">
        <v>8</v>
      </c>
      <c r="H28" s="7" t="s">
        <v>9</v>
      </c>
      <c r="I28" s="7" t="s">
        <v>10</v>
      </c>
      <c r="J28" s="7" t="s">
        <v>11</v>
      </c>
      <c r="K28" s="7" t="s">
        <v>12</v>
      </c>
      <c r="L28" s="7" t="s">
        <v>13</v>
      </c>
      <c r="M28" s="7" t="s">
        <v>14</v>
      </c>
      <c r="N28" s="7" t="s">
        <v>15</v>
      </c>
      <c r="O28" s="7" t="s">
        <v>0</v>
      </c>
      <c r="P28" s="7" t="s">
        <v>16</v>
      </c>
      <c r="Q28" s="7" t="s">
        <v>17</v>
      </c>
      <c r="R28" s="7" t="s">
        <v>18</v>
      </c>
      <c r="S28" s="7" t="s">
        <v>19</v>
      </c>
    </row>
    <row r="29" spans="1:19" ht="13.5">
      <c r="A29" s="9"/>
      <c r="B29" s="10" t="s">
        <v>20</v>
      </c>
      <c r="C29" s="11">
        <v>79</v>
      </c>
      <c r="D29" s="11">
        <v>167</v>
      </c>
      <c r="E29" s="11">
        <v>184</v>
      </c>
      <c r="F29" s="11">
        <v>536</v>
      </c>
      <c r="G29" s="11">
        <v>269</v>
      </c>
      <c r="H29" s="11">
        <v>119</v>
      </c>
      <c r="I29" s="11">
        <v>178</v>
      </c>
      <c r="J29" s="11">
        <v>147</v>
      </c>
      <c r="K29" s="11">
        <v>528</v>
      </c>
      <c r="L29" s="11">
        <v>53</v>
      </c>
      <c r="M29" s="11">
        <v>103</v>
      </c>
      <c r="N29" s="11">
        <v>124</v>
      </c>
      <c r="O29" s="11">
        <v>89</v>
      </c>
      <c r="P29" s="11">
        <v>17</v>
      </c>
      <c r="Q29" s="11">
        <v>49</v>
      </c>
      <c r="R29" s="11">
        <v>483</v>
      </c>
      <c r="S29" s="11">
        <f>SUM(C29:R29)</f>
        <v>3125</v>
      </c>
    </row>
    <row r="30" spans="1:19" ht="13.5">
      <c r="A30" s="25" t="s">
        <v>30</v>
      </c>
      <c r="B30" s="12" t="s">
        <v>21</v>
      </c>
      <c r="C30" s="13">
        <v>96</v>
      </c>
      <c r="D30" s="13">
        <v>250</v>
      </c>
      <c r="E30" s="13">
        <v>247</v>
      </c>
      <c r="F30" s="13">
        <v>703</v>
      </c>
      <c r="G30" s="13">
        <v>320</v>
      </c>
      <c r="H30" s="13">
        <v>157</v>
      </c>
      <c r="I30" s="13">
        <v>243</v>
      </c>
      <c r="J30" s="13">
        <v>190</v>
      </c>
      <c r="K30" s="13">
        <v>730</v>
      </c>
      <c r="L30" s="13">
        <v>73</v>
      </c>
      <c r="M30" s="13">
        <v>146</v>
      </c>
      <c r="N30" s="13">
        <v>156</v>
      </c>
      <c r="O30" s="13">
        <v>99</v>
      </c>
      <c r="P30" s="13">
        <v>16</v>
      </c>
      <c r="Q30" s="13">
        <v>33</v>
      </c>
      <c r="R30" s="13">
        <v>468</v>
      </c>
      <c r="S30" s="13">
        <f>SUM(C30:R30)</f>
        <v>3927</v>
      </c>
    </row>
    <row r="31" spans="1:19" ht="13.5">
      <c r="A31" s="14">
        <v>42247</v>
      </c>
      <c r="B31" s="12" t="s">
        <v>22</v>
      </c>
      <c r="C31" s="13">
        <v>116</v>
      </c>
      <c r="D31" s="13">
        <v>244</v>
      </c>
      <c r="E31" s="13">
        <v>270</v>
      </c>
      <c r="F31" s="13">
        <v>674</v>
      </c>
      <c r="G31" s="13">
        <v>336</v>
      </c>
      <c r="H31" s="13">
        <v>159</v>
      </c>
      <c r="I31" s="13">
        <v>255</v>
      </c>
      <c r="J31" s="13">
        <v>196</v>
      </c>
      <c r="K31" s="13">
        <v>760</v>
      </c>
      <c r="L31" s="13">
        <v>66</v>
      </c>
      <c r="M31" s="13">
        <v>133</v>
      </c>
      <c r="N31" s="13">
        <v>159</v>
      </c>
      <c r="O31" s="13">
        <v>91</v>
      </c>
      <c r="P31" s="13">
        <v>18</v>
      </c>
      <c r="Q31" s="13">
        <v>16</v>
      </c>
      <c r="R31" s="13">
        <v>487</v>
      </c>
      <c r="S31" s="13">
        <f>SUM(C31:R31)</f>
        <v>3980</v>
      </c>
    </row>
    <row r="32" spans="1:19" ht="13.5">
      <c r="A32" s="15"/>
      <c r="B32" s="12" t="s">
        <v>23</v>
      </c>
      <c r="C32" s="13">
        <f aca="true" t="shared" si="4" ref="C32:R32">C30+C31</f>
        <v>212</v>
      </c>
      <c r="D32" s="13">
        <f t="shared" si="4"/>
        <v>494</v>
      </c>
      <c r="E32" s="13">
        <f t="shared" si="4"/>
        <v>517</v>
      </c>
      <c r="F32" s="13">
        <f t="shared" si="4"/>
        <v>1377</v>
      </c>
      <c r="G32" s="13">
        <f t="shared" si="4"/>
        <v>656</v>
      </c>
      <c r="H32" s="13">
        <f t="shared" si="4"/>
        <v>316</v>
      </c>
      <c r="I32" s="13">
        <f t="shared" si="4"/>
        <v>498</v>
      </c>
      <c r="J32" s="13">
        <f t="shared" si="4"/>
        <v>386</v>
      </c>
      <c r="K32" s="13">
        <f t="shared" si="4"/>
        <v>1490</v>
      </c>
      <c r="L32" s="13">
        <f t="shared" si="4"/>
        <v>139</v>
      </c>
      <c r="M32" s="13">
        <f t="shared" si="4"/>
        <v>279</v>
      </c>
      <c r="N32" s="13">
        <f t="shared" si="4"/>
        <v>315</v>
      </c>
      <c r="O32" s="13">
        <f t="shared" si="4"/>
        <v>190</v>
      </c>
      <c r="P32" s="13">
        <f t="shared" si="4"/>
        <v>34</v>
      </c>
      <c r="Q32" s="13">
        <f t="shared" si="4"/>
        <v>49</v>
      </c>
      <c r="R32" s="13">
        <f t="shared" si="4"/>
        <v>955</v>
      </c>
      <c r="S32" s="13">
        <f>SUM(C32:R32)</f>
        <v>7907</v>
      </c>
    </row>
    <row r="34" spans="1:19" s="8" customFormat="1" ht="13.5">
      <c r="A34" s="5"/>
      <c r="B34" s="6" t="s">
        <v>3</v>
      </c>
      <c r="C34" s="7" t="s">
        <v>4</v>
      </c>
      <c r="D34" s="7" t="s">
        <v>5</v>
      </c>
      <c r="E34" s="26" t="s">
        <v>29</v>
      </c>
      <c r="F34" s="7" t="s">
        <v>7</v>
      </c>
      <c r="G34" s="7" t="s">
        <v>8</v>
      </c>
      <c r="H34" s="7" t="s">
        <v>9</v>
      </c>
      <c r="I34" s="7" t="s">
        <v>10</v>
      </c>
      <c r="J34" s="7" t="s">
        <v>11</v>
      </c>
      <c r="K34" s="7" t="s">
        <v>12</v>
      </c>
      <c r="L34" s="7" t="s">
        <v>13</v>
      </c>
      <c r="M34" s="7" t="s">
        <v>14</v>
      </c>
      <c r="N34" s="7" t="s">
        <v>15</v>
      </c>
      <c r="O34" s="7" t="s">
        <v>0</v>
      </c>
      <c r="P34" s="7" t="s">
        <v>16</v>
      </c>
      <c r="Q34" s="7" t="s">
        <v>17</v>
      </c>
      <c r="R34" s="7" t="s">
        <v>18</v>
      </c>
      <c r="S34" s="7" t="s">
        <v>19</v>
      </c>
    </row>
    <row r="35" spans="1:19" ht="13.5">
      <c r="A35" s="9"/>
      <c r="B35" s="10" t="s">
        <v>20</v>
      </c>
      <c r="C35" s="11">
        <v>79</v>
      </c>
      <c r="D35" s="11">
        <v>167</v>
      </c>
      <c r="E35" s="11">
        <v>183</v>
      </c>
      <c r="F35" s="11">
        <v>537</v>
      </c>
      <c r="G35" s="11">
        <v>270</v>
      </c>
      <c r="H35" s="11">
        <v>118</v>
      </c>
      <c r="I35" s="11">
        <v>178</v>
      </c>
      <c r="J35" s="11">
        <v>147</v>
      </c>
      <c r="K35" s="11">
        <v>527</v>
      </c>
      <c r="L35" s="11">
        <v>52</v>
      </c>
      <c r="M35" s="11">
        <v>103</v>
      </c>
      <c r="N35" s="11">
        <v>124</v>
      </c>
      <c r="O35" s="11">
        <v>88</v>
      </c>
      <c r="P35" s="11">
        <v>17</v>
      </c>
      <c r="Q35" s="11">
        <v>46</v>
      </c>
      <c r="R35" s="11">
        <v>482</v>
      </c>
      <c r="S35" s="11">
        <f>SUM(C35:R35)</f>
        <v>3118</v>
      </c>
    </row>
    <row r="36" spans="1:19" ht="13.5">
      <c r="A36" s="25" t="s">
        <v>30</v>
      </c>
      <c r="B36" s="12" t="s">
        <v>21</v>
      </c>
      <c r="C36" s="13">
        <v>96</v>
      </c>
      <c r="D36" s="13">
        <v>247</v>
      </c>
      <c r="E36" s="13">
        <v>248</v>
      </c>
      <c r="F36" s="13">
        <v>696</v>
      </c>
      <c r="G36" s="13">
        <v>318</v>
      </c>
      <c r="H36" s="13">
        <v>156</v>
      </c>
      <c r="I36" s="13">
        <v>244</v>
      </c>
      <c r="J36" s="13">
        <v>189</v>
      </c>
      <c r="K36" s="13">
        <v>725</v>
      </c>
      <c r="L36" s="13">
        <v>73</v>
      </c>
      <c r="M36" s="13">
        <v>145</v>
      </c>
      <c r="N36" s="13">
        <v>156</v>
      </c>
      <c r="O36" s="13">
        <v>98</v>
      </c>
      <c r="P36" s="13">
        <v>16</v>
      </c>
      <c r="Q36" s="13">
        <v>30</v>
      </c>
      <c r="R36" s="13">
        <v>466</v>
      </c>
      <c r="S36" s="13">
        <f>SUM(C36:R36)</f>
        <v>3903</v>
      </c>
    </row>
    <row r="37" spans="1:19" ht="13.5">
      <c r="A37" s="14">
        <v>42277</v>
      </c>
      <c r="B37" s="12" t="s">
        <v>22</v>
      </c>
      <c r="C37" s="13">
        <v>116</v>
      </c>
      <c r="D37" s="13">
        <v>245</v>
      </c>
      <c r="E37" s="13">
        <v>272</v>
      </c>
      <c r="F37" s="13">
        <v>674</v>
      </c>
      <c r="G37" s="13">
        <v>340</v>
      </c>
      <c r="H37" s="13">
        <v>160</v>
      </c>
      <c r="I37" s="13">
        <v>256</v>
      </c>
      <c r="J37" s="13">
        <v>194</v>
      </c>
      <c r="K37" s="13">
        <v>764</v>
      </c>
      <c r="L37" s="13">
        <v>65</v>
      </c>
      <c r="M37" s="13">
        <v>133</v>
      </c>
      <c r="N37" s="13">
        <v>159</v>
      </c>
      <c r="O37" s="13">
        <v>91</v>
      </c>
      <c r="P37" s="13">
        <v>18</v>
      </c>
      <c r="Q37" s="13">
        <v>16</v>
      </c>
      <c r="R37" s="13">
        <v>486</v>
      </c>
      <c r="S37" s="13">
        <f>SUM(C37:R37)</f>
        <v>3989</v>
      </c>
    </row>
    <row r="38" spans="1:19" ht="13.5">
      <c r="A38" s="15"/>
      <c r="B38" s="12" t="s">
        <v>23</v>
      </c>
      <c r="C38" s="13">
        <f aca="true" t="shared" si="5" ref="C38:R38">C36+C37</f>
        <v>212</v>
      </c>
      <c r="D38" s="13">
        <f t="shared" si="5"/>
        <v>492</v>
      </c>
      <c r="E38" s="13">
        <f t="shared" si="5"/>
        <v>520</v>
      </c>
      <c r="F38" s="13">
        <f t="shared" si="5"/>
        <v>1370</v>
      </c>
      <c r="G38" s="13">
        <f t="shared" si="5"/>
        <v>658</v>
      </c>
      <c r="H38" s="13">
        <f t="shared" si="5"/>
        <v>316</v>
      </c>
      <c r="I38" s="13">
        <f t="shared" si="5"/>
        <v>500</v>
      </c>
      <c r="J38" s="13">
        <f t="shared" si="5"/>
        <v>383</v>
      </c>
      <c r="K38" s="13">
        <f t="shared" si="5"/>
        <v>1489</v>
      </c>
      <c r="L38" s="13">
        <f t="shared" si="5"/>
        <v>138</v>
      </c>
      <c r="M38" s="13">
        <f t="shared" si="5"/>
        <v>278</v>
      </c>
      <c r="N38" s="13">
        <f t="shared" si="5"/>
        <v>315</v>
      </c>
      <c r="O38" s="13">
        <f t="shared" si="5"/>
        <v>189</v>
      </c>
      <c r="P38" s="13">
        <f t="shared" si="5"/>
        <v>34</v>
      </c>
      <c r="Q38" s="13">
        <f t="shared" si="5"/>
        <v>46</v>
      </c>
      <c r="R38" s="13">
        <f t="shared" si="5"/>
        <v>952</v>
      </c>
      <c r="S38" s="13">
        <f>SUM(C38:R38)</f>
        <v>7892</v>
      </c>
    </row>
    <row r="40" spans="1:19" s="8" customFormat="1" ht="13.5">
      <c r="A40" s="5"/>
      <c r="B40" s="6" t="s">
        <v>3</v>
      </c>
      <c r="C40" s="7" t="s">
        <v>4</v>
      </c>
      <c r="D40" s="7" t="s">
        <v>5</v>
      </c>
      <c r="E40" s="26" t="s">
        <v>29</v>
      </c>
      <c r="F40" s="7" t="s">
        <v>7</v>
      </c>
      <c r="G40" s="7" t="s">
        <v>8</v>
      </c>
      <c r="H40" s="7" t="s">
        <v>9</v>
      </c>
      <c r="I40" s="7" t="s">
        <v>10</v>
      </c>
      <c r="J40" s="7" t="s">
        <v>11</v>
      </c>
      <c r="K40" s="7" t="s">
        <v>12</v>
      </c>
      <c r="L40" s="7" t="s">
        <v>13</v>
      </c>
      <c r="M40" s="7" t="s">
        <v>14</v>
      </c>
      <c r="N40" s="7" t="s">
        <v>15</v>
      </c>
      <c r="O40" s="7" t="s">
        <v>0</v>
      </c>
      <c r="P40" s="7" t="s">
        <v>16</v>
      </c>
      <c r="Q40" s="7" t="s">
        <v>17</v>
      </c>
      <c r="R40" s="7" t="s">
        <v>18</v>
      </c>
      <c r="S40" s="7" t="s">
        <v>19</v>
      </c>
    </row>
    <row r="41" spans="1:19" ht="13.5">
      <c r="A41" s="9"/>
      <c r="B41" s="10" t="s">
        <v>20</v>
      </c>
      <c r="C41" s="11">
        <v>79</v>
      </c>
      <c r="D41" s="11">
        <v>167</v>
      </c>
      <c r="E41" s="11">
        <v>182</v>
      </c>
      <c r="F41" s="11">
        <v>540</v>
      </c>
      <c r="G41" s="11">
        <v>272</v>
      </c>
      <c r="H41" s="11">
        <v>118</v>
      </c>
      <c r="I41" s="11">
        <v>178</v>
      </c>
      <c r="J41" s="11">
        <v>148</v>
      </c>
      <c r="K41" s="11">
        <v>527</v>
      </c>
      <c r="L41" s="11">
        <v>50</v>
      </c>
      <c r="M41" s="11">
        <v>103</v>
      </c>
      <c r="N41" s="11">
        <v>123</v>
      </c>
      <c r="O41" s="11">
        <v>88</v>
      </c>
      <c r="P41" s="11">
        <v>17</v>
      </c>
      <c r="Q41" s="11">
        <v>46</v>
      </c>
      <c r="R41" s="11">
        <v>482</v>
      </c>
      <c r="S41" s="11">
        <f>SUM(C41:R41)</f>
        <v>3120</v>
      </c>
    </row>
    <row r="42" spans="1:19" ht="13.5">
      <c r="A42" s="25" t="s">
        <v>30</v>
      </c>
      <c r="B42" s="12" t="s">
        <v>21</v>
      </c>
      <c r="C42" s="13">
        <v>96</v>
      </c>
      <c r="D42" s="13">
        <v>247</v>
      </c>
      <c r="E42" s="13">
        <v>249</v>
      </c>
      <c r="F42" s="13">
        <v>706</v>
      </c>
      <c r="G42" s="13">
        <v>320</v>
      </c>
      <c r="H42" s="13">
        <v>156</v>
      </c>
      <c r="I42" s="13">
        <v>244</v>
      </c>
      <c r="J42" s="13">
        <v>188</v>
      </c>
      <c r="K42" s="13">
        <v>727</v>
      </c>
      <c r="L42" s="13">
        <v>72</v>
      </c>
      <c r="M42" s="13">
        <v>145</v>
      </c>
      <c r="N42" s="13">
        <v>152</v>
      </c>
      <c r="O42" s="13">
        <v>97</v>
      </c>
      <c r="P42" s="13">
        <v>16</v>
      </c>
      <c r="Q42" s="13">
        <v>30</v>
      </c>
      <c r="R42" s="13">
        <v>466</v>
      </c>
      <c r="S42" s="13">
        <f>SUM(C42:R42)</f>
        <v>3911</v>
      </c>
    </row>
    <row r="43" spans="1:19" ht="13.5">
      <c r="A43" s="14">
        <v>42308</v>
      </c>
      <c r="B43" s="12" t="s">
        <v>22</v>
      </c>
      <c r="C43" s="13">
        <v>115</v>
      </c>
      <c r="D43" s="13">
        <v>245</v>
      </c>
      <c r="E43" s="13">
        <v>271</v>
      </c>
      <c r="F43" s="13">
        <v>675</v>
      </c>
      <c r="G43" s="13">
        <v>341</v>
      </c>
      <c r="H43" s="13">
        <v>160</v>
      </c>
      <c r="I43" s="13">
        <v>257</v>
      </c>
      <c r="J43" s="13">
        <v>195</v>
      </c>
      <c r="K43" s="13">
        <v>764</v>
      </c>
      <c r="L43" s="13">
        <v>63</v>
      </c>
      <c r="M43" s="13">
        <v>133</v>
      </c>
      <c r="N43" s="13">
        <v>156</v>
      </c>
      <c r="O43" s="13">
        <v>90</v>
      </c>
      <c r="P43" s="13">
        <v>18</v>
      </c>
      <c r="Q43" s="13">
        <v>16</v>
      </c>
      <c r="R43" s="13">
        <v>485</v>
      </c>
      <c r="S43" s="13">
        <f>SUM(C43:R43)</f>
        <v>3984</v>
      </c>
    </row>
    <row r="44" spans="1:19" ht="13.5">
      <c r="A44" s="15"/>
      <c r="B44" s="12" t="s">
        <v>23</v>
      </c>
      <c r="C44" s="13">
        <f aca="true" t="shared" si="6" ref="C44:R44">C42+C43</f>
        <v>211</v>
      </c>
      <c r="D44" s="13">
        <f t="shared" si="6"/>
        <v>492</v>
      </c>
      <c r="E44" s="13">
        <f t="shared" si="6"/>
        <v>520</v>
      </c>
      <c r="F44" s="13">
        <f t="shared" si="6"/>
        <v>1381</v>
      </c>
      <c r="G44" s="13">
        <f t="shared" si="6"/>
        <v>661</v>
      </c>
      <c r="H44" s="13">
        <f t="shared" si="6"/>
        <v>316</v>
      </c>
      <c r="I44" s="13">
        <f t="shared" si="6"/>
        <v>501</v>
      </c>
      <c r="J44" s="13">
        <f t="shared" si="6"/>
        <v>383</v>
      </c>
      <c r="K44" s="13">
        <f t="shared" si="6"/>
        <v>1491</v>
      </c>
      <c r="L44" s="13">
        <f t="shared" si="6"/>
        <v>135</v>
      </c>
      <c r="M44" s="13">
        <f t="shared" si="6"/>
        <v>278</v>
      </c>
      <c r="N44" s="13">
        <f t="shared" si="6"/>
        <v>308</v>
      </c>
      <c r="O44" s="13">
        <f t="shared" si="6"/>
        <v>187</v>
      </c>
      <c r="P44" s="13">
        <f t="shared" si="6"/>
        <v>34</v>
      </c>
      <c r="Q44" s="13">
        <f t="shared" si="6"/>
        <v>46</v>
      </c>
      <c r="R44" s="13">
        <f t="shared" si="6"/>
        <v>951</v>
      </c>
      <c r="S44" s="13">
        <f>SUM(C44:R44)</f>
        <v>7895</v>
      </c>
    </row>
    <row r="46" spans="1:19" s="8" customFormat="1" ht="13.5">
      <c r="A46" s="5"/>
      <c r="B46" s="6" t="s">
        <v>3</v>
      </c>
      <c r="C46" s="7" t="s">
        <v>4</v>
      </c>
      <c r="D46" s="7" t="s">
        <v>5</v>
      </c>
      <c r="E46" s="26" t="s">
        <v>29</v>
      </c>
      <c r="F46" s="7" t="s">
        <v>7</v>
      </c>
      <c r="G46" s="7" t="s">
        <v>8</v>
      </c>
      <c r="H46" s="7" t="s">
        <v>9</v>
      </c>
      <c r="I46" s="7" t="s">
        <v>10</v>
      </c>
      <c r="J46" s="7" t="s">
        <v>11</v>
      </c>
      <c r="K46" s="7" t="s">
        <v>12</v>
      </c>
      <c r="L46" s="7" t="s">
        <v>13</v>
      </c>
      <c r="M46" s="7" t="s">
        <v>14</v>
      </c>
      <c r="N46" s="7" t="s">
        <v>15</v>
      </c>
      <c r="O46" s="7" t="s">
        <v>0</v>
      </c>
      <c r="P46" s="7" t="s">
        <v>16</v>
      </c>
      <c r="Q46" s="7" t="s">
        <v>17</v>
      </c>
      <c r="R46" s="7" t="s">
        <v>18</v>
      </c>
      <c r="S46" s="7" t="s">
        <v>19</v>
      </c>
    </row>
    <row r="47" spans="1:19" ht="13.5">
      <c r="A47" s="9"/>
      <c r="B47" s="10" t="s">
        <v>20</v>
      </c>
      <c r="C47" s="11">
        <v>78</v>
      </c>
      <c r="D47" s="11">
        <v>167</v>
      </c>
      <c r="E47" s="11">
        <v>182</v>
      </c>
      <c r="F47" s="11">
        <v>537</v>
      </c>
      <c r="G47" s="11">
        <v>273</v>
      </c>
      <c r="H47" s="11">
        <v>117</v>
      </c>
      <c r="I47" s="11">
        <v>175</v>
      </c>
      <c r="J47" s="11">
        <v>150</v>
      </c>
      <c r="K47" s="11">
        <v>524</v>
      </c>
      <c r="L47" s="11">
        <v>50</v>
      </c>
      <c r="M47" s="11">
        <v>107</v>
      </c>
      <c r="N47" s="11">
        <v>123</v>
      </c>
      <c r="O47" s="11">
        <v>88</v>
      </c>
      <c r="P47" s="11">
        <v>17</v>
      </c>
      <c r="Q47" s="11">
        <v>45</v>
      </c>
      <c r="R47" s="11">
        <v>481</v>
      </c>
      <c r="S47" s="11">
        <f>SUM(C47:R47)</f>
        <v>3114</v>
      </c>
    </row>
    <row r="48" spans="1:19" ht="13.5">
      <c r="A48" s="25" t="s">
        <v>30</v>
      </c>
      <c r="B48" s="12" t="s">
        <v>21</v>
      </c>
      <c r="C48" s="13">
        <v>96</v>
      </c>
      <c r="D48" s="13">
        <v>247</v>
      </c>
      <c r="E48" s="13">
        <v>248</v>
      </c>
      <c r="F48" s="13">
        <v>704</v>
      </c>
      <c r="G48" s="13">
        <v>319</v>
      </c>
      <c r="H48" s="13">
        <v>156</v>
      </c>
      <c r="I48" s="13">
        <v>240</v>
      </c>
      <c r="J48" s="13">
        <v>190</v>
      </c>
      <c r="K48" s="13">
        <v>729</v>
      </c>
      <c r="L48" s="13">
        <v>72</v>
      </c>
      <c r="M48" s="13">
        <v>146</v>
      </c>
      <c r="N48" s="13">
        <v>151</v>
      </c>
      <c r="O48" s="13">
        <v>96</v>
      </c>
      <c r="P48" s="13">
        <v>16</v>
      </c>
      <c r="Q48" s="13">
        <v>29</v>
      </c>
      <c r="R48" s="13">
        <v>468</v>
      </c>
      <c r="S48" s="13">
        <f>SUM(C48:R48)</f>
        <v>3907</v>
      </c>
    </row>
    <row r="49" spans="1:19" ht="13.5">
      <c r="A49" s="14">
        <v>42338</v>
      </c>
      <c r="B49" s="12" t="s">
        <v>22</v>
      </c>
      <c r="C49" s="13">
        <v>114</v>
      </c>
      <c r="D49" s="13">
        <v>246</v>
      </c>
      <c r="E49" s="13">
        <v>272</v>
      </c>
      <c r="F49" s="13">
        <v>673</v>
      </c>
      <c r="G49" s="13">
        <v>341</v>
      </c>
      <c r="H49" s="13">
        <v>159</v>
      </c>
      <c r="I49" s="13">
        <v>256</v>
      </c>
      <c r="J49" s="13">
        <v>195</v>
      </c>
      <c r="K49" s="13">
        <v>760</v>
      </c>
      <c r="L49" s="13">
        <v>63</v>
      </c>
      <c r="M49" s="13">
        <v>137</v>
      </c>
      <c r="N49" s="13">
        <v>157</v>
      </c>
      <c r="O49" s="13">
        <v>90</v>
      </c>
      <c r="P49" s="13">
        <v>18</v>
      </c>
      <c r="Q49" s="13">
        <v>16</v>
      </c>
      <c r="R49" s="13">
        <v>483</v>
      </c>
      <c r="S49" s="13">
        <f>SUM(C49:R49)</f>
        <v>3980</v>
      </c>
    </row>
    <row r="50" spans="1:19" ht="13.5">
      <c r="A50" s="15"/>
      <c r="B50" s="12" t="s">
        <v>23</v>
      </c>
      <c r="C50" s="13">
        <f aca="true" t="shared" si="7" ref="C50:R50">C48+C49</f>
        <v>210</v>
      </c>
      <c r="D50" s="13">
        <f t="shared" si="7"/>
        <v>493</v>
      </c>
      <c r="E50" s="13">
        <f t="shared" si="7"/>
        <v>520</v>
      </c>
      <c r="F50" s="13">
        <f t="shared" si="7"/>
        <v>1377</v>
      </c>
      <c r="G50" s="13">
        <f t="shared" si="7"/>
        <v>660</v>
      </c>
      <c r="H50" s="13">
        <f t="shared" si="7"/>
        <v>315</v>
      </c>
      <c r="I50" s="13">
        <f t="shared" si="7"/>
        <v>496</v>
      </c>
      <c r="J50" s="13">
        <f t="shared" si="7"/>
        <v>385</v>
      </c>
      <c r="K50" s="13">
        <f t="shared" si="7"/>
        <v>1489</v>
      </c>
      <c r="L50" s="13">
        <f t="shared" si="7"/>
        <v>135</v>
      </c>
      <c r="M50" s="13">
        <f t="shared" si="7"/>
        <v>283</v>
      </c>
      <c r="N50" s="13">
        <f t="shared" si="7"/>
        <v>308</v>
      </c>
      <c r="O50" s="13">
        <f t="shared" si="7"/>
        <v>186</v>
      </c>
      <c r="P50" s="13">
        <f t="shared" si="7"/>
        <v>34</v>
      </c>
      <c r="Q50" s="13">
        <f t="shared" si="7"/>
        <v>45</v>
      </c>
      <c r="R50" s="13">
        <f t="shared" si="7"/>
        <v>951</v>
      </c>
      <c r="S50" s="13">
        <f>SUM(C50:R50)</f>
        <v>7887</v>
      </c>
    </row>
    <row r="52" spans="1:19" s="8" customFormat="1" ht="13.5">
      <c r="A52" s="5"/>
      <c r="B52" s="6" t="s">
        <v>3</v>
      </c>
      <c r="C52" s="7" t="s">
        <v>4</v>
      </c>
      <c r="D52" s="7" t="s">
        <v>5</v>
      </c>
      <c r="E52" s="26" t="s">
        <v>29</v>
      </c>
      <c r="F52" s="7" t="s">
        <v>7</v>
      </c>
      <c r="G52" s="7" t="s">
        <v>8</v>
      </c>
      <c r="H52" s="7" t="s">
        <v>9</v>
      </c>
      <c r="I52" s="7" t="s">
        <v>10</v>
      </c>
      <c r="J52" s="7" t="s">
        <v>11</v>
      </c>
      <c r="K52" s="7" t="s">
        <v>12</v>
      </c>
      <c r="L52" s="7" t="s">
        <v>13</v>
      </c>
      <c r="M52" s="7" t="s">
        <v>14</v>
      </c>
      <c r="N52" s="7" t="s">
        <v>15</v>
      </c>
      <c r="O52" s="7" t="s">
        <v>0</v>
      </c>
      <c r="P52" s="7" t="s">
        <v>16</v>
      </c>
      <c r="Q52" s="7" t="s">
        <v>17</v>
      </c>
      <c r="R52" s="7" t="s">
        <v>18</v>
      </c>
      <c r="S52" s="7" t="s">
        <v>19</v>
      </c>
    </row>
    <row r="53" spans="1:19" ht="13.5">
      <c r="A53" s="9"/>
      <c r="B53" s="10" t="s">
        <v>20</v>
      </c>
      <c r="C53" s="11">
        <v>78</v>
      </c>
      <c r="D53" s="11">
        <v>169</v>
      </c>
      <c r="E53" s="11">
        <v>181</v>
      </c>
      <c r="F53" s="11">
        <v>537</v>
      </c>
      <c r="G53" s="11">
        <v>273</v>
      </c>
      <c r="H53" s="11">
        <v>116</v>
      </c>
      <c r="I53" s="11">
        <v>175</v>
      </c>
      <c r="J53" s="11">
        <v>150</v>
      </c>
      <c r="K53" s="11">
        <v>526</v>
      </c>
      <c r="L53" s="11">
        <v>50</v>
      </c>
      <c r="M53" s="11">
        <v>108</v>
      </c>
      <c r="N53" s="11">
        <v>123</v>
      </c>
      <c r="O53" s="11">
        <v>88</v>
      </c>
      <c r="P53" s="11">
        <v>18</v>
      </c>
      <c r="Q53" s="11">
        <v>44</v>
      </c>
      <c r="R53" s="11">
        <v>484</v>
      </c>
      <c r="S53" s="11">
        <f>SUM(C53:R53)</f>
        <v>3120</v>
      </c>
    </row>
    <row r="54" spans="1:19" ht="13.5">
      <c r="A54" s="25" t="s">
        <v>30</v>
      </c>
      <c r="B54" s="12" t="s">
        <v>21</v>
      </c>
      <c r="C54" s="13">
        <v>96</v>
      </c>
      <c r="D54" s="13">
        <v>248</v>
      </c>
      <c r="E54" s="13">
        <v>248</v>
      </c>
      <c r="F54" s="13">
        <v>708</v>
      </c>
      <c r="G54" s="13">
        <v>317</v>
      </c>
      <c r="H54" s="13">
        <v>153</v>
      </c>
      <c r="I54" s="13">
        <v>241</v>
      </c>
      <c r="J54" s="13">
        <v>192</v>
      </c>
      <c r="K54" s="13">
        <v>728</v>
      </c>
      <c r="L54" s="13">
        <v>72</v>
      </c>
      <c r="M54" s="13">
        <v>147</v>
      </c>
      <c r="N54" s="13">
        <v>151</v>
      </c>
      <c r="O54" s="13">
        <v>98</v>
      </c>
      <c r="P54" s="13">
        <v>17</v>
      </c>
      <c r="Q54" s="13">
        <v>28</v>
      </c>
      <c r="R54" s="13">
        <v>468</v>
      </c>
      <c r="S54" s="13">
        <f>SUM(C54:R54)</f>
        <v>3912</v>
      </c>
    </row>
    <row r="55" spans="1:19" ht="13.5">
      <c r="A55" s="14">
        <v>42369</v>
      </c>
      <c r="B55" s="12" t="s">
        <v>22</v>
      </c>
      <c r="C55" s="13">
        <v>114</v>
      </c>
      <c r="D55" s="13">
        <v>246</v>
      </c>
      <c r="E55" s="13">
        <v>271</v>
      </c>
      <c r="F55" s="13">
        <v>676</v>
      </c>
      <c r="G55" s="13">
        <v>340</v>
      </c>
      <c r="H55" s="13">
        <v>159</v>
      </c>
      <c r="I55" s="13">
        <v>256</v>
      </c>
      <c r="J55" s="13">
        <v>195</v>
      </c>
      <c r="K55" s="13">
        <v>761</v>
      </c>
      <c r="L55" s="13">
        <v>63</v>
      </c>
      <c r="M55" s="13">
        <v>139</v>
      </c>
      <c r="N55" s="13">
        <v>157</v>
      </c>
      <c r="O55" s="13">
        <v>90</v>
      </c>
      <c r="P55" s="13">
        <v>18</v>
      </c>
      <c r="Q55" s="13">
        <v>16</v>
      </c>
      <c r="R55" s="13">
        <v>484</v>
      </c>
      <c r="S55" s="13">
        <f>SUM(C55:R55)</f>
        <v>3985</v>
      </c>
    </row>
    <row r="56" spans="1:19" ht="13.5">
      <c r="A56" s="15"/>
      <c r="B56" s="12" t="s">
        <v>23</v>
      </c>
      <c r="C56" s="13">
        <f aca="true" t="shared" si="8" ref="C56:R56">C54+C55</f>
        <v>210</v>
      </c>
      <c r="D56" s="13">
        <f t="shared" si="8"/>
        <v>494</v>
      </c>
      <c r="E56" s="13">
        <f t="shared" si="8"/>
        <v>519</v>
      </c>
      <c r="F56" s="13">
        <f t="shared" si="8"/>
        <v>1384</v>
      </c>
      <c r="G56" s="13">
        <f t="shared" si="8"/>
        <v>657</v>
      </c>
      <c r="H56" s="13">
        <f t="shared" si="8"/>
        <v>312</v>
      </c>
      <c r="I56" s="13">
        <f t="shared" si="8"/>
        <v>497</v>
      </c>
      <c r="J56" s="13">
        <f t="shared" si="8"/>
        <v>387</v>
      </c>
      <c r="K56" s="13">
        <f t="shared" si="8"/>
        <v>1489</v>
      </c>
      <c r="L56" s="13">
        <f t="shared" si="8"/>
        <v>135</v>
      </c>
      <c r="M56" s="13">
        <f t="shared" si="8"/>
        <v>286</v>
      </c>
      <c r="N56" s="13">
        <f t="shared" si="8"/>
        <v>308</v>
      </c>
      <c r="O56" s="13">
        <f t="shared" si="8"/>
        <v>188</v>
      </c>
      <c r="P56" s="13">
        <f t="shared" si="8"/>
        <v>35</v>
      </c>
      <c r="Q56" s="13">
        <f t="shared" si="8"/>
        <v>44</v>
      </c>
      <c r="R56" s="13">
        <f t="shared" si="8"/>
        <v>952</v>
      </c>
      <c r="S56" s="13">
        <f>SUM(C56:R56)</f>
        <v>7897</v>
      </c>
    </row>
    <row r="58" spans="1:19" s="8" customFormat="1" ht="13.5">
      <c r="A58" s="5"/>
      <c r="B58" s="6" t="s">
        <v>3</v>
      </c>
      <c r="C58" s="7" t="s">
        <v>4</v>
      </c>
      <c r="D58" s="7" t="s">
        <v>5</v>
      </c>
      <c r="E58" s="26" t="s">
        <v>29</v>
      </c>
      <c r="F58" s="7" t="s">
        <v>7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0</v>
      </c>
      <c r="P58" s="7" t="s">
        <v>16</v>
      </c>
      <c r="Q58" s="7" t="s">
        <v>17</v>
      </c>
      <c r="R58" s="7" t="s">
        <v>18</v>
      </c>
      <c r="S58" s="7" t="s">
        <v>19</v>
      </c>
    </row>
    <row r="59" spans="1:19" ht="13.5">
      <c r="A59" s="9"/>
      <c r="B59" s="10" t="s">
        <v>20</v>
      </c>
      <c r="C59" s="11">
        <v>78</v>
      </c>
      <c r="D59" s="11">
        <v>169</v>
      </c>
      <c r="E59" s="11">
        <v>180</v>
      </c>
      <c r="F59" s="11">
        <v>537</v>
      </c>
      <c r="G59" s="11">
        <v>273</v>
      </c>
      <c r="H59" s="11">
        <v>115</v>
      </c>
      <c r="I59" s="11">
        <v>178</v>
      </c>
      <c r="J59" s="11">
        <v>149</v>
      </c>
      <c r="K59" s="11">
        <v>524</v>
      </c>
      <c r="L59" s="11">
        <v>50</v>
      </c>
      <c r="M59" s="11">
        <v>109</v>
      </c>
      <c r="N59" s="11">
        <v>123</v>
      </c>
      <c r="O59" s="11">
        <v>88</v>
      </c>
      <c r="P59" s="11">
        <v>18</v>
      </c>
      <c r="Q59" s="11">
        <v>44</v>
      </c>
      <c r="R59" s="11">
        <v>484</v>
      </c>
      <c r="S59" s="11">
        <f>SUM(C59:R59)</f>
        <v>3119</v>
      </c>
    </row>
    <row r="60" spans="1:19" ht="13.5">
      <c r="A60" s="25" t="s">
        <v>31</v>
      </c>
      <c r="B60" s="12" t="s">
        <v>21</v>
      </c>
      <c r="C60" s="13">
        <v>96</v>
      </c>
      <c r="D60" s="13">
        <v>245</v>
      </c>
      <c r="E60" s="13">
        <v>247</v>
      </c>
      <c r="F60" s="13">
        <v>712</v>
      </c>
      <c r="G60" s="13">
        <v>317</v>
      </c>
      <c r="H60" s="13">
        <v>152</v>
      </c>
      <c r="I60" s="13">
        <v>242</v>
      </c>
      <c r="J60" s="13">
        <v>191</v>
      </c>
      <c r="K60" s="13">
        <v>724</v>
      </c>
      <c r="L60" s="13">
        <v>72</v>
      </c>
      <c r="M60" s="13">
        <v>147</v>
      </c>
      <c r="N60" s="13">
        <v>149</v>
      </c>
      <c r="O60" s="13">
        <v>98</v>
      </c>
      <c r="P60" s="13">
        <v>17</v>
      </c>
      <c r="Q60" s="13">
        <v>28</v>
      </c>
      <c r="R60" s="13">
        <v>467</v>
      </c>
      <c r="S60" s="13">
        <f>SUM(C60:R60)</f>
        <v>3904</v>
      </c>
    </row>
    <row r="61" spans="1:19" ht="13.5">
      <c r="A61" s="14">
        <v>42400</v>
      </c>
      <c r="B61" s="12" t="s">
        <v>22</v>
      </c>
      <c r="C61" s="13">
        <v>113</v>
      </c>
      <c r="D61" s="13">
        <v>247</v>
      </c>
      <c r="E61" s="13">
        <v>271</v>
      </c>
      <c r="F61" s="13">
        <v>674</v>
      </c>
      <c r="G61" s="13">
        <v>340</v>
      </c>
      <c r="H61" s="13">
        <v>155</v>
      </c>
      <c r="I61" s="13">
        <v>262</v>
      </c>
      <c r="J61" s="13">
        <v>195</v>
      </c>
      <c r="K61" s="13">
        <v>759</v>
      </c>
      <c r="L61" s="13">
        <v>63</v>
      </c>
      <c r="M61" s="13">
        <v>140</v>
      </c>
      <c r="N61" s="13">
        <v>157</v>
      </c>
      <c r="O61" s="13">
        <v>89</v>
      </c>
      <c r="P61" s="13">
        <v>18</v>
      </c>
      <c r="Q61" s="13">
        <v>16</v>
      </c>
      <c r="R61" s="13">
        <v>482</v>
      </c>
      <c r="S61" s="13">
        <f>SUM(C61:R61)</f>
        <v>3981</v>
      </c>
    </row>
    <row r="62" spans="1:19" ht="13.5">
      <c r="A62" s="15"/>
      <c r="B62" s="12" t="s">
        <v>23</v>
      </c>
      <c r="C62" s="13">
        <f aca="true" t="shared" si="9" ref="C62:R62">C60+C61</f>
        <v>209</v>
      </c>
      <c r="D62" s="13">
        <f t="shared" si="9"/>
        <v>492</v>
      </c>
      <c r="E62" s="13">
        <f t="shared" si="9"/>
        <v>518</v>
      </c>
      <c r="F62" s="13">
        <f t="shared" si="9"/>
        <v>1386</v>
      </c>
      <c r="G62" s="13">
        <f t="shared" si="9"/>
        <v>657</v>
      </c>
      <c r="H62" s="13">
        <f t="shared" si="9"/>
        <v>307</v>
      </c>
      <c r="I62" s="13">
        <f t="shared" si="9"/>
        <v>504</v>
      </c>
      <c r="J62" s="13">
        <f t="shared" si="9"/>
        <v>386</v>
      </c>
      <c r="K62" s="13">
        <f t="shared" si="9"/>
        <v>1483</v>
      </c>
      <c r="L62" s="13">
        <f t="shared" si="9"/>
        <v>135</v>
      </c>
      <c r="M62" s="13">
        <f t="shared" si="9"/>
        <v>287</v>
      </c>
      <c r="N62" s="13">
        <f t="shared" si="9"/>
        <v>306</v>
      </c>
      <c r="O62" s="13">
        <f t="shared" si="9"/>
        <v>187</v>
      </c>
      <c r="P62" s="13">
        <f t="shared" si="9"/>
        <v>35</v>
      </c>
      <c r="Q62" s="13">
        <f t="shared" si="9"/>
        <v>44</v>
      </c>
      <c r="R62" s="13">
        <f t="shared" si="9"/>
        <v>949</v>
      </c>
      <c r="S62" s="13">
        <f>SUM(C62:R62)</f>
        <v>7885</v>
      </c>
    </row>
    <row r="64" spans="1:19" s="8" customFormat="1" ht="13.5">
      <c r="A64" s="5"/>
      <c r="B64" s="6" t="s">
        <v>3</v>
      </c>
      <c r="C64" s="7" t="s">
        <v>4</v>
      </c>
      <c r="D64" s="7" t="s">
        <v>5</v>
      </c>
      <c r="E64" s="26" t="s">
        <v>29</v>
      </c>
      <c r="F64" s="7" t="s">
        <v>7</v>
      </c>
      <c r="G64" s="7" t="s">
        <v>8</v>
      </c>
      <c r="H64" s="7" t="s">
        <v>9</v>
      </c>
      <c r="I64" s="7" t="s">
        <v>10</v>
      </c>
      <c r="J64" s="7" t="s">
        <v>11</v>
      </c>
      <c r="K64" s="7" t="s">
        <v>12</v>
      </c>
      <c r="L64" s="7" t="s">
        <v>13</v>
      </c>
      <c r="M64" s="7" t="s">
        <v>14</v>
      </c>
      <c r="N64" s="7" t="s">
        <v>15</v>
      </c>
      <c r="O64" s="7" t="s">
        <v>0</v>
      </c>
      <c r="P64" s="7" t="s">
        <v>16</v>
      </c>
      <c r="Q64" s="7" t="s">
        <v>17</v>
      </c>
      <c r="R64" s="7" t="s">
        <v>18</v>
      </c>
      <c r="S64" s="7" t="s">
        <v>19</v>
      </c>
    </row>
    <row r="65" spans="1:19" ht="13.5">
      <c r="A65" s="9"/>
      <c r="B65" s="10" t="s">
        <v>20</v>
      </c>
      <c r="C65" s="11">
        <v>78</v>
      </c>
      <c r="D65" s="11">
        <v>170</v>
      </c>
      <c r="E65" s="11">
        <v>178</v>
      </c>
      <c r="F65" s="11">
        <v>541</v>
      </c>
      <c r="G65" s="11">
        <v>273</v>
      </c>
      <c r="H65" s="11">
        <v>114</v>
      </c>
      <c r="I65" s="11">
        <v>179</v>
      </c>
      <c r="J65" s="11">
        <v>149</v>
      </c>
      <c r="K65" s="11">
        <v>531</v>
      </c>
      <c r="L65" s="11">
        <v>51</v>
      </c>
      <c r="M65" s="11">
        <v>109</v>
      </c>
      <c r="N65" s="11">
        <v>122</v>
      </c>
      <c r="O65" s="11">
        <v>87</v>
      </c>
      <c r="P65" s="11">
        <v>18</v>
      </c>
      <c r="Q65" s="11">
        <v>42</v>
      </c>
      <c r="R65" s="11">
        <v>485</v>
      </c>
      <c r="S65" s="11">
        <f>SUM(C65:R65)</f>
        <v>3127</v>
      </c>
    </row>
    <row r="66" spans="1:19" ht="13.5">
      <c r="A66" s="25" t="s">
        <v>31</v>
      </c>
      <c r="B66" s="12" t="s">
        <v>21</v>
      </c>
      <c r="C66" s="13">
        <v>95</v>
      </c>
      <c r="D66" s="13">
        <v>245</v>
      </c>
      <c r="E66" s="13">
        <v>244</v>
      </c>
      <c r="F66" s="13">
        <v>718</v>
      </c>
      <c r="G66" s="13">
        <v>317</v>
      </c>
      <c r="H66" s="13">
        <v>152</v>
      </c>
      <c r="I66" s="13">
        <v>246</v>
      </c>
      <c r="J66" s="13">
        <v>191</v>
      </c>
      <c r="K66" s="13">
        <v>728</v>
      </c>
      <c r="L66" s="13">
        <v>72</v>
      </c>
      <c r="M66" s="13">
        <v>148</v>
      </c>
      <c r="N66" s="13">
        <v>146</v>
      </c>
      <c r="O66" s="13">
        <v>96</v>
      </c>
      <c r="P66" s="13">
        <v>17</v>
      </c>
      <c r="Q66" s="13">
        <v>27</v>
      </c>
      <c r="R66" s="13">
        <v>469</v>
      </c>
      <c r="S66" s="13">
        <f>SUM(C66:R66)</f>
        <v>3911</v>
      </c>
    </row>
    <row r="67" spans="1:19" ht="13.5">
      <c r="A67" s="24">
        <v>42429</v>
      </c>
      <c r="B67" s="12" t="s">
        <v>22</v>
      </c>
      <c r="C67" s="13">
        <v>112</v>
      </c>
      <c r="D67" s="13">
        <v>249</v>
      </c>
      <c r="E67" s="13">
        <v>270</v>
      </c>
      <c r="F67" s="13">
        <v>679</v>
      </c>
      <c r="G67" s="13">
        <v>341</v>
      </c>
      <c r="H67" s="13">
        <v>154</v>
      </c>
      <c r="I67" s="13">
        <v>264</v>
      </c>
      <c r="J67" s="13">
        <v>197</v>
      </c>
      <c r="K67" s="13">
        <v>762</v>
      </c>
      <c r="L67" s="13">
        <v>63</v>
      </c>
      <c r="M67" s="13">
        <v>140</v>
      </c>
      <c r="N67" s="13">
        <v>155</v>
      </c>
      <c r="O67" s="13">
        <v>88</v>
      </c>
      <c r="P67" s="13">
        <v>18</v>
      </c>
      <c r="Q67" s="13">
        <v>15</v>
      </c>
      <c r="R67" s="13">
        <v>483</v>
      </c>
      <c r="S67" s="13">
        <f>SUM(C67:R67)</f>
        <v>3990</v>
      </c>
    </row>
    <row r="68" spans="1:19" ht="13.5">
      <c r="A68" s="15"/>
      <c r="B68" s="12" t="s">
        <v>23</v>
      </c>
      <c r="C68" s="13">
        <f aca="true" t="shared" si="10" ref="C68:R68">C66+C67</f>
        <v>207</v>
      </c>
      <c r="D68" s="13">
        <f t="shared" si="10"/>
        <v>494</v>
      </c>
      <c r="E68" s="13">
        <f t="shared" si="10"/>
        <v>514</v>
      </c>
      <c r="F68" s="13">
        <f t="shared" si="10"/>
        <v>1397</v>
      </c>
      <c r="G68" s="13">
        <f t="shared" si="10"/>
        <v>658</v>
      </c>
      <c r="H68" s="13">
        <f t="shared" si="10"/>
        <v>306</v>
      </c>
      <c r="I68" s="13">
        <f t="shared" si="10"/>
        <v>510</v>
      </c>
      <c r="J68" s="13">
        <f t="shared" si="10"/>
        <v>388</v>
      </c>
      <c r="K68" s="13">
        <f t="shared" si="10"/>
        <v>1490</v>
      </c>
      <c r="L68" s="13">
        <f t="shared" si="10"/>
        <v>135</v>
      </c>
      <c r="M68" s="13">
        <f t="shared" si="10"/>
        <v>288</v>
      </c>
      <c r="N68" s="13">
        <f t="shared" si="10"/>
        <v>301</v>
      </c>
      <c r="O68" s="13">
        <f t="shared" si="10"/>
        <v>184</v>
      </c>
      <c r="P68" s="13">
        <f t="shared" si="10"/>
        <v>35</v>
      </c>
      <c r="Q68" s="13">
        <f t="shared" si="10"/>
        <v>42</v>
      </c>
      <c r="R68" s="13">
        <f t="shared" si="10"/>
        <v>952</v>
      </c>
      <c r="S68" s="13">
        <f>SUM(C68:R68)</f>
        <v>7901</v>
      </c>
    </row>
    <row r="70" spans="1:19" s="8" customFormat="1" ht="13.5">
      <c r="A70" s="5"/>
      <c r="B70" s="6" t="s">
        <v>3</v>
      </c>
      <c r="C70" s="7" t="s">
        <v>4</v>
      </c>
      <c r="D70" s="7" t="s">
        <v>5</v>
      </c>
      <c r="E70" s="26" t="s">
        <v>6</v>
      </c>
      <c r="F70" s="7" t="s">
        <v>7</v>
      </c>
      <c r="G70" s="7" t="s">
        <v>8</v>
      </c>
      <c r="H70" s="7" t="s">
        <v>9</v>
      </c>
      <c r="I70" s="7" t="s">
        <v>10</v>
      </c>
      <c r="J70" s="7" t="s">
        <v>11</v>
      </c>
      <c r="K70" s="7" t="s">
        <v>12</v>
      </c>
      <c r="L70" s="7" t="s">
        <v>13</v>
      </c>
      <c r="M70" s="7" t="s">
        <v>14</v>
      </c>
      <c r="N70" s="7" t="s">
        <v>15</v>
      </c>
      <c r="O70" s="7" t="s">
        <v>0</v>
      </c>
      <c r="P70" s="7" t="s">
        <v>16</v>
      </c>
      <c r="Q70" s="7" t="s">
        <v>17</v>
      </c>
      <c r="R70" s="7" t="s">
        <v>18</v>
      </c>
      <c r="S70" s="7" t="s">
        <v>19</v>
      </c>
    </row>
    <row r="71" spans="1:19" ht="13.5">
      <c r="A71" s="9"/>
      <c r="B71" s="10" t="s">
        <v>20</v>
      </c>
      <c r="C71" s="11">
        <v>78</v>
      </c>
      <c r="D71" s="11">
        <v>170</v>
      </c>
      <c r="E71" s="11">
        <v>179</v>
      </c>
      <c r="F71" s="11">
        <v>541</v>
      </c>
      <c r="G71" s="11">
        <v>273</v>
      </c>
      <c r="H71" s="11">
        <v>115</v>
      </c>
      <c r="I71" s="11">
        <v>176</v>
      </c>
      <c r="J71" s="11">
        <v>148</v>
      </c>
      <c r="K71" s="11">
        <v>533</v>
      </c>
      <c r="L71" s="11">
        <v>51</v>
      </c>
      <c r="M71" s="11">
        <v>108</v>
      </c>
      <c r="N71" s="11">
        <v>122</v>
      </c>
      <c r="O71" s="11">
        <v>87</v>
      </c>
      <c r="P71" s="11">
        <v>17</v>
      </c>
      <c r="Q71" s="11">
        <v>25</v>
      </c>
      <c r="R71" s="11">
        <v>488</v>
      </c>
      <c r="S71" s="11">
        <f>SUM(C71:R71)</f>
        <v>3111</v>
      </c>
    </row>
    <row r="72" spans="1:19" ht="13.5">
      <c r="A72" s="25" t="s">
        <v>31</v>
      </c>
      <c r="B72" s="12" t="s">
        <v>21</v>
      </c>
      <c r="C72" s="13">
        <v>94</v>
      </c>
      <c r="D72" s="13">
        <v>245</v>
      </c>
      <c r="E72" s="13">
        <v>240</v>
      </c>
      <c r="F72" s="13">
        <v>717</v>
      </c>
      <c r="G72" s="13">
        <v>316</v>
      </c>
      <c r="H72" s="13">
        <v>152</v>
      </c>
      <c r="I72" s="13">
        <v>240</v>
      </c>
      <c r="J72" s="13">
        <v>189</v>
      </c>
      <c r="K72" s="13">
        <v>722</v>
      </c>
      <c r="L72" s="13">
        <v>72</v>
      </c>
      <c r="M72" s="13">
        <v>147</v>
      </c>
      <c r="N72" s="13">
        <v>146</v>
      </c>
      <c r="O72" s="13">
        <v>95</v>
      </c>
      <c r="P72" s="13">
        <v>16</v>
      </c>
      <c r="Q72" s="13">
        <v>18</v>
      </c>
      <c r="R72" s="13">
        <v>477</v>
      </c>
      <c r="S72" s="13">
        <f>SUM(C72:R72)</f>
        <v>3886</v>
      </c>
    </row>
    <row r="73" spans="1:19" ht="13.5">
      <c r="A73" s="14">
        <v>42460</v>
      </c>
      <c r="B73" s="12" t="s">
        <v>22</v>
      </c>
      <c r="C73" s="13">
        <v>112</v>
      </c>
      <c r="D73" s="13">
        <v>247</v>
      </c>
      <c r="E73" s="13">
        <v>269</v>
      </c>
      <c r="F73" s="13">
        <v>676</v>
      </c>
      <c r="G73" s="13">
        <v>338</v>
      </c>
      <c r="H73" s="13">
        <v>153</v>
      </c>
      <c r="I73" s="13">
        <v>259</v>
      </c>
      <c r="J73" s="13">
        <v>199</v>
      </c>
      <c r="K73" s="13">
        <v>762</v>
      </c>
      <c r="L73" s="13">
        <v>63</v>
      </c>
      <c r="M73" s="13">
        <v>138</v>
      </c>
      <c r="N73" s="13">
        <v>155</v>
      </c>
      <c r="O73" s="13">
        <v>88</v>
      </c>
      <c r="P73" s="13">
        <v>18</v>
      </c>
      <c r="Q73" s="13">
        <v>7</v>
      </c>
      <c r="R73" s="13">
        <v>484</v>
      </c>
      <c r="S73" s="13">
        <f>SUM(C73:R73)</f>
        <v>3968</v>
      </c>
    </row>
    <row r="74" spans="1:19" ht="13.5">
      <c r="A74" s="15"/>
      <c r="B74" s="12" t="s">
        <v>23</v>
      </c>
      <c r="C74" s="13">
        <f aca="true" t="shared" si="11" ref="C74:R74">C72+C73</f>
        <v>206</v>
      </c>
      <c r="D74" s="13">
        <f t="shared" si="11"/>
        <v>492</v>
      </c>
      <c r="E74" s="13">
        <f t="shared" si="11"/>
        <v>509</v>
      </c>
      <c r="F74" s="13">
        <f t="shared" si="11"/>
        <v>1393</v>
      </c>
      <c r="G74" s="13">
        <f t="shared" si="11"/>
        <v>654</v>
      </c>
      <c r="H74" s="13">
        <f t="shared" si="11"/>
        <v>305</v>
      </c>
      <c r="I74" s="13">
        <f t="shared" si="11"/>
        <v>499</v>
      </c>
      <c r="J74" s="13">
        <f t="shared" si="11"/>
        <v>388</v>
      </c>
      <c r="K74" s="13">
        <f t="shared" si="11"/>
        <v>1484</v>
      </c>
      <c r="L74" s="13">
        <f t="shared" si="11"/>
        <v>135</v>
      </c>
      <c r="M74" s="13">
        <f t="shared" si="11"/>
        <v>285</v>
      </c>
      <c r="N74" s="13">
        <f t="shared" si="11"/>
        <v>301</v>
      </c>
      <c r="O74" s="13">
        <f t="shared" si="11"/>
        <v>183</v>
      </c>
      <c r="P74" s="13">
        <f t="shared" si="11"/>
        <v>34</v>
      </c>
      <c r="Q74" s="13">
        <f t="shared" si="11"/>
        <v>25</v>
      </c>
      <c r="R74" s="13">
        <f t="shared" si="11"/>
        <v>961</v>
      </c>
      <c r="S74" s="13">
        <f>SUM(C74:R74)</f>
        <v>7854</v>
      </c>
    </row>
  </sheetData>
  <sheetProtection/>
  <printOptions/>
  <pageMargins left="0.787" right="0.787" top="0.984" bottom="0.984" header="0.512" footer="0.512"/>
  <pageSetup horizontalDpi="600" verticalDpi="600" orientation="landscape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Windows ユーザー</cp:lastModifiedBy>
  <cp:lastPrinted>2018-04-27T05:29:49Z</cp:lastPrinted>
  <dcterms:created xsi:type="dcterms:W3CDTF">2009-02-25T02:09:22Z</dcterms:created>
  <dcterms:modified xsi:type="dcterms:W3CDTF">2024-04-01T09:50:40Z</dcterms:modified>
  <cp:category/>
  <cp:version/>
  <cp:contentType/>
  <cp:contentStatus/>
</cp:coreProperties>
</file>