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財政係\係長\60_01財政状況資料集（3月・9月）\財政状況資料集【HPに掲載すること】\R6財政状況資料集（Ｒ5決算）\【R7.3月】財政状況資料集\01_提出物\"/>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<sst xmlns="http://schemas.openxmlformats.org/spreadsheetml/2006/main" count="1157" uniqueCount="570">
  <si>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</si>
  <si>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</si>
  <si>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</si>
  <si>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</si>
  <si>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</si>
  <si>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</si>
  <si>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</si>
  <si>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</si>
  <si>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</si>
  <si>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</si>
  <si>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</si>
  <si>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</si>
  <si>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</si>
  <si>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</si>
  <si>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</si>
  <si>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</si>
  <si>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</si>
  <si>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</si>
  <si>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</si>
  <si>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</si>
  <si>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</si>
  <si>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</si>
  <si>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</si>
  <si>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</si>
  <si>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</si>
  <si>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</si>
  <si>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</si>
  <si>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</si>
  <si>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</si>
  <si>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</si>
  <si>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</si>
  <si>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</si>
  <si>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</si>
  <si>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</si>
  <si>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</si>
  <si>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</si>
  <si>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</si>
  <si>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</si>
  <si>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</si>
  <si>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</si>
  <si>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</si>
  <si>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</si>
  <si>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</si>
  <si>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</si>
  <si>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</si>
  <si>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</si>
  <si>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</si>
  <si>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</si>
  <si>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</si>
  <si>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</si>
  <si>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</si>
  <si>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</si>
  <si>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</si>
  <si>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</si>
  <si>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</si>
  <si>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</si>
  <si>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</si>
  <si>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</si>
  <si>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</si>
  <si>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</si>
  <si>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</si>
  <si>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</si>
  <si>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</si>
  <si>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</si>
  <si>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</si>
  <si>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</si>
  <si>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</si>
  <si>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</si>
  <si>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</si>
  <si>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</si>
  <si>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</si>
  <si>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</si>
  <si>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</si>
  <si>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</si>
  <si>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</si>
  <si>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</si>
  <si>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</si>
  <si>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</si>
  <si>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</si>
  <si>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</si>
  <si>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</si>
  <si>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</si>
  <si>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</si>
  <si>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</si>
  <si>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</si>
  <si>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</si>
  <si>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</si>
  <si>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</si>
  <si>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</si>
  <si>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</si>
  <si>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</si>
  <si>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</si>
  <si>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</si>
  <si>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</si>
  <si>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</si>
  <si>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</si>
  <si>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</si>
  <si>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</si>
  <si>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</si>
  <si>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</si>
  <si>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</si>
  <si>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</si>
  <si>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</si>
  <si>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</si>
  <si>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</si>
  <si>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</si>
  <si>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</si>
  <si>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</si>
  <si>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</si>
  <si>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</si>
  <si>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</si>
  <si>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</si>
  <si>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</si>
  <si>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</si>
  <si>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</si>
  <si>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</si>
  <si>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</si>
  <si>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</si>
  <si>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</si>
  <si>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</si>
  <si>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</si>
  <si>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</si>
  <si>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</si>
  <si>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</si>
  <si>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</si>
  <si>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</si>
  <si>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</si>
  <si>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</si>
  <si>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</si>
  <si>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</si>
  <si>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</si>
  <si>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</si>
  <si>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</si>
  <si>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</si>
  <si>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</si>
  <si>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</si>
  <si>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</si>
  <si>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</si>
  <si>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</si>
  <si>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</si>
  <si>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</si>
  <si>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</si>
  <si>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</si>
  <si>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</si>
  <si>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</si>
  <si>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</si>
  <si>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</si>
  <si>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</si>
  <si>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</si>
  <si>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</si>
  <si>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</si>
  <si>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</si>
  <si>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</si>
  <si>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</si>
  <si>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</si>
  <si>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</si>
  <si>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</si>
  <si>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</si>
  <si>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</si>
  <si>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</si>
  <si>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</si>
  <si>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</si>
  <si>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</si>
  <si>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</si>
  <si>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</si>
  <si>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</si>
  <si>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</si>
  <si>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</si>
  <si>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</si>
  <si>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</si>
  <si>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</si>
  <si>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</si>
  <si>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</si>
  <si>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</si>
  <si>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</si>
  <si>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</si>
  <si>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</si>
  <si>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</si>
  <si>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</si>
  <si>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</si>
  <si>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</si>
  <si>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</si>
  <si>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</si>
  <si>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</si>
  <si>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</si>
  <si>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</si>
  <si>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</si>
  <si>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</si>
  <si>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</si>
  <si>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</si>
  <si>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</si>
  <si>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</si>
  <si>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</si>
  <si>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</si>
  <si>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</si>
  <si>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</si>
  <si>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</si>
  <si>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</si>
  <si>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</si>
  <si>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</si>
  <si>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</si>
  <si>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</si>
  <si>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</si>
  <si>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長野県原村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</si>
  <si>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</si>
  <si>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</si>
  <si>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</si>
  <si>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</si>
  <si>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</si>
  <si>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</si>
  <si>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</si>
  <si>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</si>
  <si>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</si>
  <si>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</si>
  <si>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</si>
  <si>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</si>
  <si>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</si>
  <si>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</si>
  <si>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</si>
  <si>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</si>
  <si>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</si>
  <si>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</si>
  <si>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</si>
  <si>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</si>
  <si>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</si>
  <si>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</si>
  <si>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</si>
  <si>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</si>
  <si>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</si>
  <si>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</si>
  <si>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</si>
  <si>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</si>
  <si>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</si>
  <si>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</si>
  <si>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</si>
  <si>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</si>
  <si>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</si>
  <si>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</si>
  <si>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</si>
  <si>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</si>
  <si>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</si>
  <si>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</si>
  <si>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</si>
  <si>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</si>
  <si>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</si>
  <si>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</si>
  <si>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</si>
  <si>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</si>
  <si>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</si>
  <si>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</si>
  <si>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</si>
  <si>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</si>
  <si>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</si>
  <si>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</si>
  <si>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</si>
  <si>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</si>
  <si>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</si>
  <si>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</si>
  <si>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</si>
  <si>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</si>
  <si>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</si>
  <si>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</si>
  <si>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</si>
  <si>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</si>
  <si>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</si>
  <si>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</si>
  <si>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</si>
  <si>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</si>
  <si>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</si>
  <si>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</si>
  <si>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</si>
  <si>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</si>
  <si>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</si>
  <si>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</si>
  <si>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</si>
  <si>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</si>
  <si>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</si>
  <si>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</si>
  <si>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</si>
  <si>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</si>
  <si>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</si>
  <si>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</si>
  <si>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</si>
  <si>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</si>
  <si>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</si>
  <si>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</si>
  <si>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</si>
  <si>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</si>
  <si>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</si>
  <si>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</si>
  <si>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</si>
  <si>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</si>
  <si>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</si>
  <si>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</si>
  <si>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</si>
  <si>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</si>
  <si>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</si>
  <si>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</si>
  <si>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</si>
  <si>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</si>
  <si>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</si>
  <si>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</si>
  <si>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</si>
  <si>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</si>
  <si>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</si>
  <si>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</si>
  <si>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</si>
  <si>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</si>
  <si>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</si>
  <si>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</si>
  <si>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</si>
  <si>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</si>
  <si>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</si>
  <si>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</si>
  <si>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</si>
  <si>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</si>
  <si>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</si>
  <si>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</si>
  <si>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</si>
  <si>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</si>
  <si>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</si>
  <si>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</si>
  <si>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</si>
  <si>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</si>
  <si>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</si>
  <si>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</si>
  <si>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</si>
  <si>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</si>
  <si>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</si>
  <si>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</si>
  <si>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</si>
  <si>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</si>
  <si>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</si>
  <si>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</si>
  <si>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</si>
  <si>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</si>
  <si>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</si>
  <si>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</si>
  <si>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</si>
  <si>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</si>
  <si>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</si>
  <si>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</si>
  <si>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</si>
  <si>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</si>
  <si>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</si>
  <si>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</si>
  <si>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</si>
  <si>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</si>
  <si>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</si>
  <si>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</si>
  <si>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</si>
  <si>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</si>
  <si>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</si>
  <si>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長野県原村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</si>
  <si>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</si>
  <si>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</si>
  <si>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</si>
  <si>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</si>
  <si>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</si>
  <si>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</si>
  <si>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</si>
  <si>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</si>
  <si>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</si>
  <si>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</si>
  <si>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</si>
  <si>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</si>
  <si>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</si>
  <si>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</si>
  <si>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</si>
  <si>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</si>
  <si>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</si>
  <si>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</si>
  <si>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</si>
  <si>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</si>
  <si>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原村農業者労働災害共済事業特別会計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</si>
  <si>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</si>
  <si>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</si>
  <si>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</si>
  <si>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</si>
  <si>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</si>
  <si>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</si>
  <si>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</si>
  <si>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</si>
  <si>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</si>
  <si>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</si>
  <si>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</si>
  <si>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</si>
  <si>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</si>
  <si>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原村国民健康保険事業勘定特別会計</t>
    <phoneticPr fontId="5"/>
  </si>
  <si>
    <t>原村国民健康保険直営診療施設勘定特別会計</t>
    <phoneticPr fontId="5"/>
  </si>
  <si>
    <t>原村後期高齢者医療特別会計</t>
    <phoneticPr fontId="5"/>
  </si>
  <si>
    <t>原村水道事業会計</t>
    <phoneticPr fontId="5"/>
  </si>
  <si>
    <t>法適用企業</t>
    <phoneticPr fontId="5"/>
  </si>
  <si>
    <t>原村下水道事業会計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</si>
  <si>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</si>
  <si>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</si>
  <si>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</si>
  <si>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</si>
  <si>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</si>
  <si>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</si>
  <si>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</si>
  <si>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</si>
  <si>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</si>
  <si>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</si>
  <si>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</si>
  <si>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</si>
  <si>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</si>
  <si>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</si>
  <si>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</si>
  <si>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</si>
  <si>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</si>
  <si>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</si>
  <si>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</si>
  <si>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</si>
  <si>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</si>
  <si>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</si>
  <si>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</si>
  <si>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</si>
  <si>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</si>
  <si>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</si>
  <si>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</si>
  <si>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</si>
  <si>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</si>
  <si>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</si>
  <si>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</si>
  <si>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</si>
  <si>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</si>
  <si>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</si>
  <si>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</si>
  <si>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</si>
  <si>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</si>
  <si>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</si>
  <si>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</si>
  <si>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</si>
  <si>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</si>
  <si>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</si>
  <si>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</si>
  <si>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</si>
  <si>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</si>
  <si>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</si>
  <si>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</si>
  <si>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</si>
  <si>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</si>
  <si>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</si>
  <si>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</si>
  <si>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</si>
  <si>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</si>
  <si>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</si>
  <si>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</si>
  <si>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</si>
  <si>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</si>
  <si>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</si>
  <si>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</si>
  <si>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</si>
  <si>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</si>
  <si>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</si>
  <si>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</si>
  <si>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</si>
  <si>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</si>
  <si>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</si>
  <si>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</si>
  <si>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</si>
  <si>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</si>
  <si>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</si>
  <si>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</si>
  <si>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</si>
  <si>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</si>
  <si>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</si>
  <si>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</si>
  <si>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</si>
  <si>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</si>
  <si>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</si>
  <si>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</si>
  <si>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</si>
  <si>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</si>
  <si>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</si>
  <si>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</si>
  <si>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</si>
  <si>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</si>
  <si>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</si>
  <si>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</si>
  <si>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</si>
  <si>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</si>
  <si>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</si>
  <si>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</si>
  <si>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</si>
  <si>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</si>
  <si>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</si>
  <si>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</si>
  <si>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</si>
  <si>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</si>
  <si>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</si>
  <si>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</si>
  <si>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</si>
  <si>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</si>
  <si>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</si>
  <si>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</si>
  <si>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</si>
  <si>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</si>
  <si>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</si>
  <si>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</si>
  <si>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</si>
  <si>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</si>
  <si>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</si>
  <si>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</si>
  <si>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</si>
  <si>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</si>
  <si>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</si>
  <si>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</si>
  <si>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</si>
  <si>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</si>
  <si>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</si>
  <si>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</si>
  <si>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</si>
  <si>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</si>
  <si>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</si>
  <si>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</si>
  <si>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</si>
  <si>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</si>
  <si>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</si>
  <si>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</si>
  <si>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</si>
  <si>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</si>
  <si>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</si>
  <si>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</si>
  <si>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</si>
  <si>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</si>
  <si>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</si>
  <si>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</si>
  <si>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原村水道事業会計</t>
  </si>
  <si>
    <t>原村下水道事業会計</t>
  </si>
  <si>
    <t>一般会計</t>
  </si>
  <si>
    <t>原村国民健康保険事業勘定特別会計</t>
  </si>
  <si>
    <t>原村国民健康保険直営診療施設勘定特別会計</t>
  </si>
  <si>
    <t>原村後期高齢者医療特別会計</t>
  </si>
  <si>
    <t>原村農業者労働災害共済事業特別会計</t>
  </si>
  <si>
    <t>その他会計（赤字）</t>
  </si>
  <si>
    <t>その他会計（黒字）</t>
  </si>
  <si>
    <t>R01</t>
    <phoneticPr fontId="5"/>
  </si>
  <si>
    <t>R02</t>
    <phoneticPr fontId="5"/>
  </si>
  <si>
    <t>R03</t>
    <phoneticPr fontId="5"/>
  </si>
  <si>
    <t>R04</t>
    <phoneticPr fontId="5"/>
  </si>
  <si>
    <t>R05</t>
    <phoneticPr fontId="5"/>
  </si>
  <si>
    <t>-</t>
    <phoneticPr fontId="2"/>
  </si>
  <si>
    <t>諏訪広域連合（一般会計）</t>
    <phoneticPr fontId="2"/>
  </si>
  <si>
    <t>〃（救護施設八ヶ岳寮特別会計）</t>
    <phoneticPr fontId="2"/>
  </si>
  <si>
    <t>〃（介護保険特別会計）</t>
    <phoneticPr fontId="2"/>
  </si>
  <si>
    <t>〃（諏訪広域消防特別会計）</t>
    <phoneticPr fontId="2"/>
  </si>
  <si>
    <t>〃（ふるさと振興基金事業特別会計）</t>
    <phoneticPr fontId="2"/>
  </si>
  <si>
    <t>諏訪南行政事務組合（一般会計）</t>
    <phoneticPr fontId="2"/>
  </si>
  <si>
    <t>〃（ごみ処理事業特別会計）</t>
    <phoneticPr fontId="2"/>
  </si>
  <si>
    <t>諏訪中央病院組合（病院事業会計）</t>
    <phoneticPr fontId="2"/>
  </si>
  <si>
    <t>〃（介護老人保健施設特別会計）</t>
    <phoneticPr fontId="2"/>
  </si>
  <si>
    <t>〃（看護専門学校特別会計）</t>
    <phoneticPr fontId="2"/>
  </si>
  <si>
    <t>〃（介護老人福祉施設特別会計）</t>
    <phoneticPr fontId="2"/>
  </si>
  <si>
    <t>長野県後期高齢者医療広域連合（一般会計）</t>
    <phoneticPr fontId="2"/>
  </si>
  <si>
    <t>〃（後期高齢者医療特別会計）</t>
    <phoneticPr fontId="2"/>
  </si>
  <si>
    <t>諏訪広域公立大学事務組合</t>
    <phoneticPr fontId="2"/>
  </si>
  <si>
    <t>長野県市町村自治振興組合</t>
    <phoneticPr fontId="2"/>
  </si>
  <si>
    <t>長野県地方税滞納整理機構</t>
    <phoneticPr fontId="2"/>
  </si>
  <si>
    <t>南諏衛生施設組合</t>
    <phoneticPr fontId="2"/>
  </si>
  <si>
    <t>南信地域町村交通災害共済事務組合</t>
    <phoneticPr fontId="2"/>
  </si>
  <si>
    <t>長野県市町村総合事務組合（一般会計）</t>
    <phoneticPr fontId="2"/>
  </si>
  <si>
    <t>〃（非常勤職員公務災害補償特別会計）</t>
    <phoneticPr fontId="2"/>
  </si>
  <si>
    <t>㈶原村振興公社</t>
    <phoneticPr fontId="2"/>
  </si>
  <si>
    <t>公共施設等総合管理基金</t>
    <phoneticPr fontId="5"/>
  </si>
  <si>
    <t>農業振興基金</t>
    <phoneticPr fontId="2"/>
  </si>
  <si>
    <t>地域福祉基金</t>
    <phoneticPr fontId="2"/>
  </si>
  <si>
    <t>ふるさと基金</t>
    <phoneticPr fontId="2"/>
  </si>
  <si>
    <t>社会福祉基金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</si>
</sst>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3F3B-4CD3-8630-7B3B826233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55446</c:v>
                </c:pt>
                <c:pt idx="1">
                  <c:v>31357</c:v>
                </c:pt>
                <c:pt idx="2">
                  <c:v>26462</c:v>
                </c:pt>
                <c:pt idx="3">
                  <c:v>43276</c:v>
                </c:pt>
                <c:pt idx="4">
                  <c:v>59334</c:v>
                </c:pt>
              </c:numCache>
            </c:numRef>
          </c:val>
          <c:smooth val="0"/>
          <c:extLst>
            <c:ext xmlns:c16="http://schemas.microsoft.com/office/drawing/2014/chart" uri="{C3380CC4-5D6E-409C-BE32-E72D297353CC}">
              <c16:uniqueId val="{00000001-3F3B-4CD3-8630-7B3B826233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11.15</c:v>
                </c:pt>
                <c:pt idx="1">
                  <c:v>13.6</c:v>
                </c:pt>
                <c:pt idx="2">
                  <c:v>19.8</c:v>
                </c:pt>
                <c:pt idx="3">
                  <c:v>26.97</c:v>
                </c:pt>
                <c:pt idx="4">
                  <c:v>26.31</c:v>
                </c:pt>
              </c:numCache>
            </c:numRef>
          </c:val>
          <c:extLst>
            <c:ext xmlns:c16="http://schemas.microsoft.com/office/drawing/2014/chart" uri="{C3380CC4-5D6E-409C-BE32-E72D297353CC}">
              <c16:uniqueId val="{00000000-64D5-4F2B-AE8D-F360C40E6D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36.03</c:v>
                </c:pt>
                <c:pt idx="1">
                  <c:v>34.25</c:v>
                </c:pt>
                <c:pt idx="2">
                  <c:v>35.04</c:v>
                </c:pt>
                <c:pt idx="3">
                  <c:v>39.1</c:v>
                </c:pt>
                <c:pt idx="4">
                  <c:v>42.07</c:v>
                </c:pt>
              </c:numCache>
            </c:numRef>
          </c:val>
          <c:extLst>
            <c:ext xmlns:c16="http://schemas.microsoft.com/office/drawing/2014/chart" uri="{C3380CC4-5D6E-409C-BE32-E72D297353CC}">
              <c16:uniqueId val="{00000001-64D5-4F2B-AE8D-F360C40E6D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11.77</c:v>
                </c:pt>
                <c:pt idx="1">
                  <c:v>3.14</c:v>
                </c:pt>
                <c:pt idx="2">
                  <c:v>10.51</c:v>
                </c:pt>
                <c:pt idx="3">
                  <c:v>10.16</c:v>
                </c:pt>
                <c:pt idx="4">
                  <c:v>3.06</c:v>
                </c:pt>
              </c:numCache>
            </c:numRef>
          </c:val>
          <c:smooth val="0"/>
          <c:extLst>
            <c:ext xmlns:c16="http://schemas.microsoft.com/office/drawing/2014/chart" uri="{C3380CC4-5D6E-409C-BE32-E72D297353CC}">
              <c16:uniqueId val="{00000002-64D5-4F2B-AE8D-F360C40E6D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13E-4DF2-9C2B-234A8575A4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3E-4DF2-9C2B-234A8575A41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13E-4DF2-9C2B-234A8575A419}"/>
            </c:ext>
          </c:extLst>
        </c:ser>
        <c:ser>
          <c:idx val="3"/>
          <c:order val="3"/>
          <c:tx>
            <c:strRef>
              <c:f>データシート!$A$30</c:f>
              <c:strCache>
                <c:ptCount val="1"/>
                <c:pt idx="0">
                  <c:v>原村農業者労働災害共済事業特別会計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7.0000000000000007E-2</c:v>
                </c:pt>
                <c:pt idx="4">
                  <c:v>#N/A</c:v>
                </c:pt>
                <c:pt idx="5">
                  <c:v>0.06</c:v>
                </c:pt>
                <c:pt idx="6">
                  <c:v>#N/A</c:v>
                </c:pt>
                <c:pt idx="7">
                  <c:v>0.06</c:v>
                </c:pt>
                <c:pt idx="8">
                  <c:v>#N/A</c:v>
                </c:pt>
                <c:pt idx="9">
                  <c:v>0.06</c:v>
                </c:pt>
              </c:numCache>
            </c:numRef>
          </c:val>
          <c:extLst>
            <c:ext xmlns:c16="http://schemas.microsoft.com/office/drawing/2014/chart" uri="{C3380CC4-5D6E-409C-BE32-E72D297353CC}">
              <c16:uniqueId val="{00000003-113E-4DF2-9C2B-234A8575A419}"/>
            </c:ext>
          </c:extLst>
        </c:ser>
        <c:ser>
          <c:idx val="4"/>
          <c:order val="4"/>
          <c:tx>
            <c:strRef>
              <c:f>データシート!$A$31</c:f>
              <c:strCache>
                <c:ptCount val="1"/>
                <c:pt idx="0">
                  <c:v>原村後期高齢者医療特別会計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c:v>
                </c:pt>
                <c:pt idx="4">
                  <c:v>#N/A</c:v>
                </c:pt>
                <c:pt idx="5">
                  <c:v>7.0000000000000007E-2</c:v>
                </c:pt>
                <c:pt idx="6">
                  <c:v>#N/A</c:v>
                </c:pt>
                <c:pt idx="7">
                  <c:v>0.12</c:v>
                </c:pt>
                <c:pt idx="8">
                  <c:v>#N/A</c:v>
                </c:pt>
                <c:pt idx="9">
                  <c:v>0.09</c:v>
                </c:pt>
              </c:numCache>
            </c:numRef>
          </c:val>
          <c:extLst>
            <c:ext xmlns:c16="http://schemas.microsoft.com/office/drawing/2014/chart" uri="{C3380CC4-5D6E-409C-BE32-E72D297353CC}">
              <c16:uniqueId val="{00000004-113E-4DF2-9C2B-234A8575A419}"/>
            </c:ext>
          </c:extLst>
        </c:ser>
        <c:ser>
          <c:idx val="5"/>
          <c:order val="5"/>
          <c:tx>
            <c:strRef>
              <c:f>データシート!$A$32</c:f>
              <c:strCache>
                <c:ptCount val="1"/>
                <c:pt idx="0">
                  <c:v>原村国民健康保険直営診療施設勘定特別会計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1.34</c:v>
                </c:pt>
                <c:pt idx="2">
                  <c:v>#N/A</c:v>
                </c:pt>
                <c:pt idx="3">
                  <c:v>1.24</c:v>
                </c:pt>
                <c:pt idx="4">
                  <c:v>#N/A</c:v>
                </c:pt>
                <c:pt idx="5">
                  <c:v>1.1499999999999999</c:v>
                </c:pt>
                <c:pt idx="6">
                  <c:v>#N/A</c:v>
                </c:pt>
                <c:pt idx="7">
                  <c:v>1.1399999999999999</c:v>
                </c:pt>
                <c:pt idx="8">
                  <c:v>#N/A</c:v>
                </c:pt>
                <c:pt idx="9">
                  <c:v>0.94</c:v>
                </c:pt>
              </c:numCache>
            </c:numRef>
          </c:val>
          <c:extLst>
            <c:ext xmlns:c16="http://schemas.microsoft.com/office/drawing/2014/chart" uri="{C3380CC4-5D6E-409C-BE32-E72D297353CC}">
              <c16:uniqueId val="{00000005-113E-4DF2-9C2B-234A8575A419}"/>
            </c:ext>
          </c:extLst>
        </c:ser>
        <c:ser>
          <c:idx val="6"/>
          <c:order val="6"/>
          <c:tx>
            <c:strRef>
              <c:f>データシート!$A$33</c:f>
              <c:strCache>
                <c:ptCount val="1"/>
                <c:pt idx="0">
                  <c:v>原村国民健康保険事業勘定特別会計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3.23</c:v>
                </c:pt>
                <c:pt idx="2">
                  <c:v>#N/A</c:v>
                </c:pt>
                <c:pt idx="3">
                  <c:v>3.14</c:v>
                </c:pt>
                <c:pt idx="4">
                  <c:v>#N/A</c:v>
                </c:pt>
                <c:pt idx="5">
                  <c:v>3.82</c:v>
                </c:pt>
                <c:pt idx="6">
                  <c:v>#N/A</c:v>
                </c:pt>
                <c:pt idx="7">
                  <c:v>4.3499999999999996</c:v>
                </c:pt>
                <c:pt idx="8">
                  <c:v>#N/A</c:v>
                </c:pt>
                <c:pt idx="9">
                  <c:v>4.67</c:v>
                </c:pt>
              </c:numCache>
            </c:numRef>
          </c:val>
          <c:extLst>
            <c:ext xmlns:c16="http://schemas.microsoft.com/office/drawing/2014/chart" uri="{C3380CC4-5D6E-409C-BE32-E72D297353CC}">
              <c16:uniqueId val="{00000006-113E-4DF2-9C2B-234A8575A41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11.08</c:v>
                </c:pt>
                <c:pt idx="2">
                  <c:v>#N/A</c:v>
                </c:pt>
                <c:pt idx="3">
                  <c:v>13.52</c:v>
                </c:pt>
                <c:pt idx="4">
                  <c:v>#N/A</c:v>
                </c:pt>
                <c:pt idx="5">
                  <c:v>19.73</c:v>
                </c:pt>
                <c:pt idx="6">
                  <c:v>#N/A</c:v>
                </c:pt>
                <c:pt idx="7">
                  <c:v>26.9</c:v>
                </c:pt>
                <c:pt idx="8">
                  <c:v>#N/A</c:v>
                </c:pt>
                <c:pt idx="9">
                  <c:v>26.24</c:v>
                </c:pt>
              </c:numCache>
            </c:numRef>
          </c:val>
          <c:extLst>
            <c:ext xmlns:c16="http://schemas.microsoft.com/office/drawing/2014/chart" uri="{C3380CC4-5D6E-409C-BE32-E72D297353CC}">
              <c16:uniqueId val="{00000007-113E-4DF2-9C2B-234A8575A419}"/>
            </c:ext>
          </c:extLst>
        </c:ser>
        <c:ser>
          <c:idx val="8"/>
          <c:order val="8"/>
          <c:tx>
            <c:strRef>
              <c:f>データシート!$A$35</c:f>
              <c:strCache>
                <c:ptCount val="1"/>
                <c:pt idx="0">
                  <c:v>原村下水道事業会計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17.420000000000002</c:v>
                </c:pt>
                <c:pt idx="2">
                  <c:v>#N/A</c:v>
                </c:pt>
                <c:pt idx="3">
                  <c:v>19.96</c:v>
                </c:pt>
                <c:pt idx="4">
                  <c:v>#N/A</c:v>
                </c:pt>
                <c:pt idx="5">
                  <c:v>22</c:v>
                </c:pt>
                <c:pt idx="6">
                  <c:v>#N/A</c:v>
                </c:pt>
                <c:pt idx="7">
                  <c:v>25.93</c:v>
                </c:pt>
                <c:pt idx="8">
                  <c:v>#N/A</c:v>
                </c:pt>
                <c:pt idx="9">
                  <c:v>29.95</c:v>
                </c:pt>
              </c:numCache>
            </c:numRef>
          </c:val>
          <c:extLst>
            <c:ext xmlns:c16="http://schemas.microsoft.com/office/drawing/2014/chart" uri="{C3380CC4-5D6E-409C-BE32-E72D297353CC}">
              <c16:uniqueId val="{00000008-113E-4DF2-9C2B-234A8575A419}"/>
            </c:ext>
          </c:extLst>
        </c:ser>
        <c:ser>
          <c:idx val="9"/>
          <c:order val="9"/>
          <c:tx>
            <c:strRef>
              <c:f>データシート!$A$36</c:f>
              <c:strCache>
                <c:ptCount val="1"/>
                <c:pt idx="0">
                  <c:v>原村水道事業会計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37.340000000000003</c:v>
                </c:pt>
                <c:pt idx="2">
                  <c:v>#N/A</c:v>
                </c:pt>
                <c:pt idx="3">
                  <c:v>36.049999999999997</c:v>
                </c:pt>
                <c:pt idx="4">
                  <c:v>#N/A</c:v>
                </c:pt>
                <c:pt idx="5">
                  <c:v>34.28</c:v>
                </c:pt>
                <c:pt idx="6">
                  <c:v>#N/A</c:v>
                </c:pt>
                <c:pt idx="7">
                  <c:v>35.04</c:v>
                </c:pt>
                <c:pt idx="8">
                  <c:v>#N/A</c:v>
                </c:pt>
                <c:pt idx="9">
                  <c:v>35.75</c:v>
                </c:pt>
              </c:numCache>
            </c:numRef>
          </c:val>
          <c:extLst>
            <c:ext xmlns:c16="http://schemas.microsoft.com/office/drawing/2014/chart" uri="{C3380CC4-5D6E-409C-BE32-E72D297353CC}">
              <c16:uniqueId val="{00000009-113E-4DF2-9C2B-234A8575A4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335</c:v>
                </c:pt>
                <c:pt idx="5">
                  <c:v>314</c:v>
                </c:pt>
                <c:pt idx="8">
                  <c:v>293</c:v>
                </c:pt>
                <c:pt idx="11">
                  <c:v>281</c:v>
                </c:pt>
                <c:pt idx="14">
                  <c:v>267</c:v>
                </c:pt>
              </c:numCache>
            </c:numRef>
          </c:val>
          <c:extLst>
            <c:ext xmlns:c16="http://schemas.microsoft.com/office/drawing/2014/chart" uri="{C3380CC4-5D6E-409C-BE32-E72D297353CC}">
              <c16:uniqueId val="{00000000-93E7-4059-87EE-FF958F1A25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E7-4059-87EE-FF958F1A25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3E7-4059-87EE-FF958F1A25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47</c:v>
                </c:pt>
                <c:pt idx="3">
                  <c:v>53</c:v>
                </c:pt>
                <c:pt idx="6">
                  <c:v>55</c:v>
                </c:pt>
                <c:pt idx="9">
                  <c:v>64</c:v>
                </c:pt>
                <c:pt idx="12">
                  <c:v>68</c:v>
                </c:pt>
              </c:numCache>
            </c:numRef>
          </c:val>
          <c:extLst>
            <c:ext xmlns:c16="http://schemas.microsoft.com/office/drawing/2014/chart" uri="{C3380CC4-5D6E-409C-BE32-E72D297353CC}">
              <c16:uniqueId val="{00000003-93E7-4059-87EE-FF958F1A25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137</c:v>
                </c:pt>
                <c:pt idx="3">
                  <c:v>120</c:v>
                </c:pt>
                <c:pt idx="6">
                  <c:v>111</c:v>
                </c:pt>
                <c:pt idx="9">
                  <c:v>101</c:v>
                </c:pt>
                <c:pt idx="12">
                  <c:v>68</c:v>
                </c:pt>
              </c:numCache>
            </c:numRef>
          </c:val>
          <c:extLst>
            <c:ext xmlns:c16="http://schemas.microsoft.com/office/drawing/2014/chart" uri="{C3380CC4-5D6E-409C-BE32-E72D297353CC}">
              <c16:uniqueId val="{00000004-93E7-4059-87EE-FF958F1A25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E7-4059-87EE-FF958F1A25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E7-4059-87EE-FF958F1A25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306</c:v>
                </c:pt>
                <c:pt idx="3">
                  <c:v>313</c:v>
                </c:pt>
                <c:pt idx="6">
                  <c:v>321</c:v>
                </c:pt>
                <c:pt idx="9">
                  <c:v>318</c:v>
                </c:pt>
                <c:pt idx="12">
                  <c:v>317</c:v>
                </c:pt>
              </c:numCache>
            </c:numRef>
          </c:val>
          <c:extLst>
            <c:ext xmlns:c16="http://schemas.microsoft.com/office/drawing/2014/chart" uri="{C3380CC4-5D6E-409C-BE32-E72D297353CC}">
              <c16:uniqueId val="{00000007-93E7-4059-87EE-FF958F1A25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155</c:v>
                </c:pt>
                <c:pt idx="2">
                  <c:v>#N/A</c:v>
                </c:pt>
                <c:pt idx="3">
                  <c:v>#N/A</c:v>
                </c:pt>
                <c:pt idx="4">
                  <c:v>172</c:v>
                </c:pt>
                <c:pt idx="5">
                  <c:v>#N/A</c:v>
                </c:pt>
                <c:pt idx="6">
                  <c:v>#N/A</c:v>
                </c:pt>
                <c:pt idx="7">
                  <c:v>194</c:v>
                </c:pt>
                <c:pt idx="8">
                  <c:v>#N/A</c:v>
                </c:pt>
                <c:pt idx="9">
                  <c:v>#N/A</c:v>
                </c:pt>
                <c:pt idx="10">
                  <c:v>202</c:v>
                </c:pt>
                <c:pt idx="11">
                  <c:v>#N/A</c:v>
                </c:pt>
                <c:pt idx="12">
                  <c:v>#N/A</c:v>
                </c:pt>
                <c:pt idx="13">
                  <c:v>186</c:v>
                </c:pt>
                <c:pt idx="14">
                  <c:v>#N/A</c:v>
                </c:pt>
              </c:numCache>
            </c:numRef>
          </c:val>
          <c:smooth val="0"/>
          <c:extLst>
            <c:ext xmlns:c16="http://schemas.microsoft.com/office/drawing/2014/chart" uri="{C3380CC4-5D6E-409C-BE32-E72D297353CC}">
              <c16:uniqueId val="{00000008-93E7-4059-87EE-FF958F1A25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3051</c:v>
                </c:pt>
                <c:pt idx="5">
                  <c:v>3066</c:v>
                </c:pt>
                <c:pt idx="8">
                  <c:v>2987</c:v>
                </c:pt>
                <c:pt idx="11">
                  <c:v>2783</c:v>
                </c:pt>
                <c:pt idx="14">
                  <c:v>2701</c:v>
                </c:pt>
              </c:numCache>
            </c:numRef>
          </c:val>
          <c:extLst>
            <c:ext xmlns:c16="http://schemas.microsoft.com/office/drawing/2014/chart" uri="{C3380CC4-5D6E-409C-BE32-E72D297353CC}">
              <c16:uniqueId val="{00000000-9C1B-4C2C-B2D3-712B82A4A5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C1B-4C2C-B2D3-712B82A4A5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2642</c:v>
                </c:pt>
                <c:pt idx="5">
                  <c:v>2629</c:v>
                </c:pt>
                <c:pt idx="8">
                  <c:v>2787</c:v>
                </c:pt>
                <c:pt idx="11">
                  <c:v>2908</c:v>
                </c:pt>
                <c:pt idx="14">
                  <c:v>3020</c:v>
                </c:pt>
              </c:numCache>
            </c:numRef>
          </c:val>
          <c:extLst>
            <c:ext xmlns:c16="http://schemas.microsoft.com/office/drawing/2014/chart" uri="{C3380CC4-5D6E-409C-BE32-E72D297353CC}">
              <c16:uniqueId val="{00000002-9C1B-4C2C-B2D3-712B82A4A5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1B-4C2C-B2D3-712B82A4A5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1B-4C2C-B2D3-712B82A4A5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1B-4C2C-B2D3-712B82A4A5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379</c:v>
                </c:pt>
                <c:pt idx="3">
                  <c:v>399</c:v>
                </c:pt>
                <c:pt idx="6">
                  <c:v>487</c:v>
                </c:pt>
                <c:pt idx="9">
                  <c:v>406</c:v>
                </c:pt>
                <c:pt idx="12">
                  <c:v>555</c:v>
                </c:pt>
              </c:numCache>
            </c:numRef>
          </c:val>
          <c:extLst>
            <c:ext xmlns:c16="http://schemas.microsoft.com/office/drawing/2014/chart" uri="{C3380CC4-5D6E-409C-BE32-E72D297353CC}">
              <c16:uniqueId val="{00000006-9C1B-4C2C-B2D3-712B82A4A5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826</c:v>
                </c:pt>
                <c:pt idx="3">
                  <c:v>604</c:v>
                </c:pt>
                <c:pt idx="6">
                  <c:v>830</c:v>
                </c:pt>
                <c:pt idx="9">
                  <c:v>796</c:v>
                </c:pt>
                <c:pt idx="12">
                  <c:v>764</c:v>
                </c:pt>
              </c:numCache>
            </c:numRef>
          </c:val>
          <c:extLst>
            <c:ext xmlns:c16="http://schemas.microsoft.com/office/drawing/2014/chart" uri="{C3380CC4-5D6E-409C-BE32-E72D297353CC}">
              <c16:uniqueId val="{00000007-9C1B-4C2C-B2D3-712B82A4A5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446</c:v>
                </c:pt>
                <c:pt idx="3">
                  <c:v>355</c:v>
                </c:pt>
                <c:pt idx="6">
                  <c:v>264</c:v>
                </c:pt>
                <c:pt idx="9">
                  <c:v>177</c:v>
                </c:pt>
                <c:pt idx="12">
                  <c:v>121</c:v>
                </c:pt>
              </c:numCache>
            </c:numRef>
          </c:val>
          <c:extLst>
            <c:ext xmlns:c16="http://schemas.microsoft.com/office/drawing/2014/chart" uri="{C3380CC4-5D6E-409C-BE32-E72D297353CC}">
              <c16:uniqueId val="{00000008-9C1B-4C2C-B2D3-712B82A4A5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C1B-4C2C-B2D3-712B82A4A5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1886</c:v>
                </c:pt>
                <c:pt idx="3">
                  <c:v>1787</c:v>
                </c:pt>
                <c:pt idx="6">
                  <c:v>1653</c:v>
                </c:pt>
                <c:pt idx="9">
                  <c:v>1501</c:v>
                </c:pt>
                <c:pt idx="12">
                  <c:v>1468</c:v>
                </c:pt>
              </c:numCache>
            </c:numRef>
          </c:val>
          <c:extLst>
            <c:ext xmlns:c16="http://schemas.microsoft.com/office/drawing/2014/chart" uri="{C3380CC4-5D6E-409C-BE32-E72D297353CC}">
              <c16:uniqueId val="{0000000A-9C1B-4C2C-B2D3-712B82A4A5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C1B-4C2C-B2D3-712B82A4A5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1090</c:v>
                </c:pt>
                <c:pt idx="1">
                  <c:v>1193</c:v>
                </c:pt>
                <c:pt idx="2">
                  <c:v>1298</c:v>
                </c:pt>
              </c:numCache>
            </c:numRef>
          </c:val>
          <c:extLst>
            <c:ext xmlns:c16="http://schemas.microsoft.com/office/drawing/2014/chart" uri="{C3380CC4-5D6E-409C-BE32-E72D297353CC}">
              <c16:uniqueId val="{00000000-049D-4245-A2E0-32AB596FD3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238</c:v>
                </c:pt>
                <c:pt idx="1">
                  <c:v>239</c:v>
                </c:pt>
                <c:pt idx="2">
                  <c:v>240</c:v>
                </c:pt>
              </c:numCache>
            </c:numRef>
          </c:val>
          <c:extLst>
            <c:ext xmlns:c16="http://schemas.microsoft.com/office/drawing/2014/chart" uri="{C3380CC4-5D6E-409C-BE32-E72D297353CC}">
              <c16:uniqueId val="{00000001-049D-4245-A2E0-32AB596FD3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976</c:v>
                </c:pt>
                <c:pt idx="1">
                  <c:v>1000</c:v>
                </c:pt>
                <c:pt idx="2">
                  <c:v>1008</c:v>
                </c:pt>
              </c:numCache>
            </c:numRef>
          </c:val>
          <c:extLst>
            <c:ext xmlns:c16="http://schemas.microsoft.com/office/drawing/2014/chart" uri="{C3380CC4-5D6E-409C-BE32-E72D297353CC}">
              <c16:uniqueId val="{00000002-049D-4245-A2E0-32AB596FD3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償還期間を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年に設定しているため、償還が始まると単年度の元利償還額は大きくなる傾向にあるため世代間の負担平準化等の観点から借入条件の見直しを検討していく。</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公営企業会計の下水道債は、大きな借入予定がないため、元利償還金に対する繰入金は減少する見込みである。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今後は、施設更新のための新たな起債と組合が起こした地方債に対する負担金が増加していくことが予想される。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充当可能財源等は、財政調整基金に積立</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を行ったため充当可能基金の額が増加した。</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将来負担額の一般会計等に係る地方債の現在高は地方債の償還が進んでいるため残高が減少している。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また、公営企業債等繰入見込も公営企業会計での大きな借入がないため減少傾向である。今後も公営企業の健全経営を促し繰入金を抑制するよう努めていく。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万円となった。主な要因は、財政調整基金に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を積立てた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基金繰入に頼らないよう事業を見直し、歳入と歳出のバランスの取れた運営を行うとともに、今後見込まれる施設等の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更新・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維持補修に備えて計画的な基金の積立てに取り組む</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公共施設等総合管理基金：公共施設の増改築等の財源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農業振興基金：農業振興事業費の財源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地域福祉基金：地域福祉の増進又は社会福祉施設の管理の経費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ふるさと基金：自然環境保全、景観維持・再生、産業振興、都市交流、健康福祉向上、人づくり、教育・文化、公民館活動の財源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社会福祉基金：社会福祉の増進又は、社会福祉施設の整備の経費</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千円の積立てによる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農業振興基金：基金の取り崩し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929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千円の積立てによる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地域福祉基金：基金の取り崩しはなし、前年度と同額。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ふるさと基金：基金の取り崩し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千円の積立てによる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社会福祉基金：基金の取り崩しはなし、基金利子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千円の積立てによる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特定目的基金は、目的に応じて基金を取り崩して事業の財源としていく。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公共施設等総合管理計画及び個別施設計画に基づき修繕を実施するため、公共施設等総合管理基金に基金利子のほかに毎年定額を積立てていく。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要因は、基金の取り崩しを行わず、基金利子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千円のほかに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千円を積立てたことによる。</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0"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歳入と歳出のバランスがとれるよう事業を見直し、基金繰入に頼らない健全な財政運営に努める。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主な要因は、基金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取り崩しを行わず、基金利子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経済事情の変動等により財源不足になる場合や償還額が想定以上に増加する場合は、必要に応じて取り崩して償還に充てていく。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8,093
7,905
43.26
5,602,571
4,745,446
811,820
3,085,625
1,468,042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ポイント減少しました。類似団体内平均より</a:t>
          </a:r>
          <a:r>
            <a:rPr kumimoji="1" lang="en-US" altLang="ja-JP" sz="1100">
              <a:solidFill>
                <a:schemeClr val="dk1"/>
              </a:solidFill>
              <a:effectLst/>
              <a:latin typeface="+mn-lt"/>
              <a:ea typeface="+mn-ea"/>
              <a:cs typeface="+mn-cs"/>
            </a:rPr>
            <a:t>0.09</a:t>
          </a:r>
          <a:r>
            <a:rPr kumimoji="1" lang="ja-JP" altLang="ja-JP" sz="1100">
              <a:solidFill>
                <a:schemeClr val="dk1"/>
              </a:solidFill>
              <a:effectLst/>
              <a:latin typeface="+mn-lt"/>
              <a:ea typeface="+mn-ea"/>
              <a:cs typeface="+mn-cs"/>
            </a:rPr>
            <a:t>ポイント高く、長野県平均より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ポイント下回っています。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近年、ほぼ横ばいに推移しています。税収増加等の歳入の確保と歳出の見直しに努めます。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8" name="直線コネクタ 67"/>
        <xdr:cNvCxnSpPr/>
      </xdr:nvCxnSpPr>
      <xdr:spPr>
        <a:xfrm>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92428</xdr:rowOff>
    </xdr:to>
    <xdr:cxnSp macro="">
      <xdr:nvCxnSpPr>
        <xdr:cNvPr id="71" name="直線コネクタ 70"/>
        <xdr:cNvCxnSpPr/>
      </xdr:nvCxnSpPr>
      <xdr:spPr>
        <a:xfrm>
          <a:off x="3225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79022</xdr:rowOff>
    </xdr:to>
    <xdr:cxnSp macro="">
      <xdr:nvCxnSpPr>
        <xdr:cNvPr id="74" name="直線コネクタ 73"/>
        <xdr:cNvCxnSpPr/>
      </xdr:nvCxnSpPr>
      <xdr:spPr>
        <a:xfrm>
          <a:off x="2336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52211</xdr:rowOff>
    </xdr:to>
    <xdr:cxnSp macro="">
      <xdr:nvCxnSpPr>
        <xdr:cNvPr id="77" name="直線コネクタ 76"/>
        <xdr:cNvCxnSpPr/>
      </xdr:nvCxnSpPr>
      <xdr:spPr>
        <a:xfrm>
          <a:off x="1447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89" name="楕円 88"/>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90" name="テキスト ボックス 89"/>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1" name="楕円 90"/>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2" name="テキスト ボックス 91"/>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3" name="楕円 92"/>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113188</xdr:rowOff>
    </xdr:from>
    <xdr:ext cx="762000" cy="259045"/>
    <xdr:sp macro="" textlink="">
      <xdr:nvSpPr>
        <xdr:cNvPr id="94" name="テキスト ボックス 93"/>
        <xdr:cNvSpPr txBox="1"/>
      </xdr:nvSpPr>
      <xdr:spPr>
        <a:xfrm>
          <a:off x="1955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5" name="楕円 94"/>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113188</xdr:rowOff>
    </xdr:from>
    <xdr:ext cx="762000" cy="259045"/>
    <xdr:sp macro="" textlink="">
      <xdr:nvSpPr>
        <xdr:cNvPr id="96" name="テキスト ボックス 95"/>
        <xdr:cNvSpPr txBox="1"/>
      </xdr:nvSpPr>
      <xdr:spPr>
        <a:xfrm>
          <a:off x="1066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％増加しました。類似団体内平均より</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、長野県平均より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％下回っています。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今後とも事業の見直し等を行い義務的経費の削減に努めます。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138684</xdr:rowOff>
    </xdr:from>
    <xdr:to>
      <xdr:col>23</xdr:col>
      <xdr:colOff>133350</xdr:colOff>
      <xdr:row>62</xdr:row>
      <xdr:rowOff>150622</xdr:rowOff>
    </xdr:to>
    <xdr:cxnSp macro="">
      <xdr:nvCxnSpPr>
        <xdr:cNvPr id="129" name="直線コネクタ 128"/>
        <xdr:cNvCxnSpPr/>
      </xdr:nvCxnSpPr>
      <xdr:spPr>
        <a:xfrm>
          <a:off x="4114800" y="10597134"/>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61468</xdr:rowOff>
    </xdr:from>
    <xdr:to>
      <xdr:col>19</xdr:col>
      <xdr:colOff>133350</xdr:colOff>
      <xdr:row>61</xdr:row>
      <xdr:rowOff>138684</xdr:rowOff>
    </xdr:to>
    <xdr:cxnSp macro="">
      <xdr:nvCxnSpPr>
        <xdr:cNvPr id="132" name="直線コネクタ 131"/>
        <xdr:cNvCxnSpPr/>
      </xdr:nvCxnSpPr>
      <xdr:spPr>
        <a:xfrm>
          <a:off x="3225800" y="1051991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61468</xdr:rowOff>
    </xdr:from>
    <xdr:to>
      <xdr:col>15</xdr:col>
      <xdr:colOff>82550</xdr:colOff>
      <xdr:row>63</xdr:row>
      <xdr:rowOff>3302</xdr:rowOff>
    </xdr:to>
    <xdr:cxnSp macro="">
      <xdr:nvCxnSpPr>
        <xdr:cNvPr id="135" name="直線コネクタ 134"/>
        <xdr:cNvCxnSpPr/>
      </xdr:nvCxnSpPr>
      <xdr:spPr>
        <a:xfrm flipV="1">
          <a:off x="2336800" y="1051991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3302</xdr:rowOff>
    </xdr:from>
    <xdr:to>
      <xdr:col>11</xdr:col>
      <xdr:colOff>31750</xdr:colOff>
      <xdr:row>63</xdr:row>
      <xdr:rowOff>12954</xdr:rowOff>
    </xdr:to>
    <xdr:cxnSp macro="">
      <xdr:nvCxnSpPr>
        <xdr:cNvPr id="138" name="直線コネクタ 137"/>
        <xdr:cNvCxnSpPr/>
      </xdr:nvCxnSpPr>
      <xdr:spPr>
        <a:xfrm flipV="1">
          <a:off x="1447800" y="108046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48" name="楕円 147"/>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116349</xdr:rowOff>
    </xdr:from>
    <xdr:ext cx="762000" cy="259045"/>
    <xdr:sp macro="" textlink="">
      <xdr:nvSpPr>
        <xdr:cNvPr id="149" name="財政構造の弾力性該当値テキスト"/>
        <xdr:cNvSpPr txBox="1"/>
      </xdr:nvSpPr>
      <xdr:spPr>
        <a:xfrm>
          <a:off x="5041900" y="1057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87884</xdr:rowOff>
    </xdr:from>
    <xdr:to>
      <xdr:col>19</xdr:col>
      <xdr:colOff>184150</xdr:colOff>
      <xdr:row>62</xdr:row>
      <xdr:rowOff>18034</xdr:rowOff>
    </xdr:to>
    <xdr:sp macro="" textlink="">
      <xdr:nvSpPr>
        <xdr:cNvPr id="150" name="楕円 149"/>
        <xdr:cNvSpPr/>
      </xdr:nvSpPr>
      <xdr:spPr>
        <a:xfrm>
          <a:off x="4064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51" name="テキスト ボックス 150"/>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10668</xdr:rowOff>
    </xdr:from>
    <xdr:to>
      <xdr:col>15</xdr:col>
      <xdr:colOff>133350</xdr:colOff>
      <xdr:row>61</xdr:row>
      <xdr:rowOff>112268</xdr:rowOff>
    </xdr:to>
    <xdr:sp macro="" textlink="">
      <xdr:nvSpPr>
        <xdr:cNvPr id="152" name="楕円 151"/>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122445</xdr:rowOff>
    </xdr:from>
    <xdr:ext cx="762000" cy="259045"/>
    <xdr:sp macro="" textlink="">
      <xdr:nvSpPr>
        <xdr:cNvPr id="153" name="テキスト ボックス 152"/>
        <xdr:cNvSpPr txBox="1"/>
      </xdr:nvSpPr>
      <xdr:spPr>
        <a:xfrm>
          <a:off x="2844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123952</xdr:rowOff>
    </xdr:from>
    <xdr:to>
      <xdr:col>11</xdr:col>
      <xdr:colOff>82550</xdr:colOff>
      <xdr:row>63</xdr:row>
      <xdr:rowOff>54102</xdr:rowOff>
    </xdr:to>
    <xdr:sp macro="" textlink="">
      <xdr:nvSpPr>
        <xdr:cNvPr id="154" name="楕円 153"/>
        <xdr:cNvSpPr/>
      </xdr:nvSpPr>
      <xdr:spPr>
        <a:xfrm>
          <a:off x="2286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64279</xdr:rowOff>
    </xdr:from>
    <xdr:ext cx="762000" cy="259045"/>
    <xdr:sp macro="" textlink="">
      <xdr:nvSpPr>
        <xdr:cNvPr id="155" name="テキスト ボックス 154"/>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133604</xdr:rowOff>
    </xdr:from>
    <xdr:to>
      <xdr:col>7</xdr:col>
      <xdr:colOff>31750</xdr:colOff>
      <xdr:row>63</xdr:row>
      <xdr:rowOff>63754</xdr:rowOff>
    </xdr:to>
    <xdr:sp macro="" textlink="">
      <xdr:nvSpPr>
        <xdr:cNvPr id="156" name="楕円 155"/>
        <xdr:cNvSpPr/>
      </xdr:nvSpPr>
      <xdr:spPr>
        <a:xfrm>
          <a:off x="1397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73931</xdr:rowOff>
    </xdr:from>
    <xdr:ext cx="762000" cy="259045"/>
    <xdr:sp macro="" textlink="">
      <xdr:nvSpPr>
        <xdr:cNvPr id="157" name="テキスト ボックス 156"/>
        <xdr:cNvSpPr txBox="1"/>
      </xdr:nvSpPr>
      <xdr:spPr>
        <a:xfrm>
          <a:off x="1066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5,945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しました。類似団体内平均より</a:t>
          </a:r>
          <a:r>
            <a:rPr kumimoji="1" lang="en-US" altLang="ja-JP" sz="1100">
              <a:solidFill>
                <a:schemeClr val="dk1"/>
              </a:solidFill>
              <a:effectLst/>
              <a:latin typeface="+mn-lt"/>
              <a:ea typeface="+mn-ea"/>
              <a:cs typeface="+mn-cs"/>
            </a:rPr>
            <a:t>153,495</a:t>
          </a:r>
          <a:r>
            <a:rPr kumimoji="1" lang="ja-JP" altLang="ja-JP" sz="1100">
              <a:solidFill>
                <a:schemeClr val="dk1"/>
              </a:solidFill>
              <a:effectLst/>
              <a:latin typeface="+mn-lt"/>
              <a:ea typeface="+mn-ea"/>
              <a:cs typeface="+mn-cs"/>
            </a:rPr>
            <a:t>円低く、長野県平均より</a:t>
          </a:r>
          <a:r>
            <a:rPr kumimoji="1" lang="en-US" altLang="ja-JP" sz="1100">
              <a:solidFill>
                <a:schemeClr val="dk1"/>
              </a:solidFill>
              <a:effectLst/>
              <a:latin typeface="+mn-lt"/>
              <a:ea typeface="+mn-ea"/>
              <a:cs typeface="+mn-cs"/>
            </a:rPr>
            <a:t>38,965</a:t>
          </a:r>
          <a:r>
            <a:rPr kumimoji="1" lang="ja-JP" altLang="ja-JP" sz="1100">
              <a:solidFill>
                <a:schemeClr val="dk1"/>
              </a:solidFill>
              <a:effectLst/>
              <a:latin typeface="+mn-lt"/>
              <a:ea typeface="+mn-ea"/>
              <a:cs typeface="+mn-cs"/>
            </a:rPr>
            <a:t>円高くなっています。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事務の効率化を図りコスト削減に努めます。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61906</xdr:rowOff>
    </xdr:from>
    <xdr:to>
      <xdr:col>23</xdr:col>
      <xdr:colOff>133350</xdr:colOff>
      <xdr:row>80</xdr:row>
      <xdr:rowOff>82400</xdr:rowOff>
    </xdr:to>
    <xdr:cxnSp macro="">
      <xdr:nvCxnSpPr>
        <xdr:cNvPr id="194" name="直線コネクタ 193"/>
        <xdr:cNvCxnSpPr/>
      </xdr:nvCxnSpPr>
      <xdr:spPr>
        <a:xfrm flipV="1">
          <a:off x="4114800" y="13777906"/>
          <a:ext cx="838200" cy="2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17004</xdr:rowOff>
    </xdr:from>
    <xdr:to>
      <xdr:col>19</xdr:col>
      <xdr:colOff>133350</xdr:colOff>
      <xdr:row>80</xdr:row>
      <xdr:rowOff>82400</xdr:rowOff>
    </xdr:to>
    <xdr:cxnSp macro="">
      <xdr:nvCxnSpPr>
        <xdr:cNvPr id="197" name="直線コネクタ 196"/>
        <xdr:cNvCxnSpPr/>
      </xdr:nvCxnSpPr>
      <xdr:spPr>
        <a:xfrm>
          <a:off x="3225800" y="13733004"/>
          <a:ext cx="889000" cy="6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17004</xdr:rowOff>
    </xdr:from>
    <xdr:to>
      <xdr:col>15</xdr:col>
      <xdr:colOff>82550</xdr:colOff>
      <xdr:row>80</xdr:row>
      <xdr:rowOff>18362</xdr:rowOff>
    </xdr:to>
    <xdr:cxnSp macro="">
      <xdr:nvCxnSpPr>
        <xdr:cNvPr id="200" name="直線コネクタ 199"/>
        <xdr:cNvCxnSpPr/>
      </xdr:nvCxnSpPr>
      <xdr:spPr>
        <a:xfrm flipV="1">
          <a:off x="2336800" y="13733004"/>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160849</xdr:rowOff>
    </xdr:from>
    <xdr:to>
      <xdr:col>11</xdr:col>
      <xdr:colOff>31750</xdr:colOff>
      <xdr:row>80</xdr:row>
      <xdr:rowOff>18362</xdr:rowOff>
    </xdr:to>
    <xdr:cxnSp macro="">
      <xdr:nvCxnSpPr>
        <xdr:cNvPr id="203" name="直線コネクタ 202"/>
        <xdr:cNvCxnSpPr/>
      </xdr:nvCxnSpPr>
      <xdr:spPr>
        <a:xfrm>
          <a:off x="1447800" y="13705399"/>
          <a:ext cx="889000" cy="2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11106</xdr:rowOff>
    </xdr:from>
    <xdr:to>
      <xdr:col>23</xdr:col>
      <xdr:colOff>184150</xdr:colOff>
      <xdr:row>80</xdr:row>
      <xdr:rowOff>112706</xdr:rowOff>
    </xdr:to>
    <xdr:sp macro="" textlink="">
      <xdr:nvSpPr>
        <xdr:cNvPr id="213" name="楕円 212"/>
        <xdr:cNvSpPr/>
      </xdr:nvSpPr>
      <xdr:spPr>
        <a:xfrm>
          <a:off x="4902200" y="137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103833</xdr:rowOff>
    </xdr:from>
    <xdr:ext cx="762000" cy="259045"/>
    <xdr:sp macro="" textlink="">
      <xdr:nvSpPr>
        <xdr:cNvPr id="214" name="人件費・物件費等の状況該当値テキスト"/>
        <xdr:cNvSpPr txBox="1"/>
      </xdr:nvSpPr>
      <xdr:spPr>
        <a:xfrm>
          <a:off x="5041900" y="1364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31600</xdr:rowOff>
    </xdr:from>
    <xdr:to>
      <xdr:col>19</xdr:col>
      <xdr:colOff>184150</xdr:colOff>
      <xdr:row>80</xdr:row>
      <xdr:rowOff>133200</xdr:rowOff>
    </xdr:to>
    <xdr:sp macro="" textlink="">
      <xdr:nvSpPr>
        <xdr:cNvPr id="215" name="楕円 214"/>
        <xdr:cNvSpPr/>
      </xdr:nvSpPr>
      <xdr:spPr>
        <a:xfrm>
          <a:off x="4064000" y="1374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143377</xdr:rowOff>
    </xdr:from>
    <xdr:ext cx="736600" cy="259045"/>
    <xdr:sp macro="" textlink="">
      <xdr:nvSpPr>
        <xdr:cNvPr id="216" name="テキスト ボックス 215"/>
        <xdr:cNvSpPr txBox="1"/>
      </xdr:nvSpPr>
      <xdr:spPr>
        <a:xfrm>
          <a:off x="3733800" y="1351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137654</xdr:rowOff>
    </xdr:from>
    <xdr:to>
      <xdr:col>15</xdr:col>
      <xdr:colOff>133350</xdr:colOff>
      <xdr:row>80</xdr:row>
      <xdr:rowOff>67804</xdr:rowOff>
    </xdr:to>
    <xdr:sp macro="" textlink="">
      <xdr:nvSpPr>
        <xdr:cNvPr id="217" name="楕円 216"/>
        <xdr:cNvSpPr/>
      </xdr:nvSpPr>
      <xdr:spPr>
        <a:xfrm>
          <a:off x="3175000" y="1368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77981</xdr:rowOff>
    </xdr:from>
    <xdr:ext cx="762000" cy="259045"/>
    <xdr:sp macro="" textlink="">
      <xdr:nvSpPr>
        <xdr:cNvPr id="218" name="テキスト ボックス 217"/>
        <xdr:cNvSpPr txBox="1"/>
      </xdr:nvSpPr>
      <xdr:spPr>
        <a:xfrm>
          <a:off x="2844800" y="1345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139012</xdr:rowOff>
    </xdr:from>
    <xdr:to>
      <xdr:col>11</xdr:col>
      <xdr:colOff>82550</xdr:colOff>
      <xdr:row>80</xdr:row>
      <xdr:rowOff>69162</xdr:rowOff>
    </xdr:to>
    <xdr:sp macro="" textlink="">
      <xdr:nvSpPr>
        <xdr:cNvPr id="219" name="楕円 218"/>
        <xdr:cNvSpPr/>
      </xdr:nvSpPr>
      <xdr:spPr>
        <a:xfrm>
          <a:off x="2286000" y="1368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79339</xdr:rowOff>
    </xdr:from>
    <xdr:ext cx="762000" cy="259045"/>
    <xdr:sp macro="" textlink="">
      <xdr:nvSpPr>
        <xdr:cNvPr id="220" name="テキスト ボックス 219"/>
        <xdr:cNvSpPr txBox="1"/>
      </xdr:nvSpPr>
      <xdr:spPr>
        <a:xfrm>
          <a:off x="1955800" y="1345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110049</xdr:rowOff>
    </xdr:from>
    <xdr:to>
      <xdr:col>7</xdr:col>
      <xdr:colOff>31750</xdr:colOff>
      <xdr:row>80</xdr:row>
      <xdr:rowOff>40199</xdr:rowOff>
    </xdr:to>
    <xdr:sp macro="" textlink="">
      <xdr:nvSpPr>
        <xdr:cNvPr id="221" name="楕円 220"/>
        <xdr:cNvSpPr/>
      </xdr:nvSpPr>
      <xdr:spPr>
        <a:xfrm>
          <a:off x="1397000" y="1365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50376</xdr:rowOff>
    </xdr:from>
    <xdr:ext cx="762000" cy="259045"/>
    <xdr:sp macro="" textlink="">
      <xdr:nvSpPr>
        <xdr:cNvPr id="222" name="テキスト ボックス 221"/>
        <xdr:cNvSpPr txBox="1"/>
      </xdr:nvSpPr>
      <xdr:spPr>
        <a:xfrm>
          <a:off x="1066800" y="13423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しました。類似団体内平均より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ポイント、全国町村平均より</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ポイント下回っています。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給与改定は、人事院勧告に基づいて行っていますが</a:t>
          </a:r>
          <a:r>
            <a:rPr kumimoji="1" lang="ja-JP" altLang="en-US" sz="1100">
              <a:solidFill>
                <a:schemeClr val="dk1"/>
              </a:solidFill>
              <a:effectLst/>
              <a:latin typeface="+mn-lt"/>
              <a:ea typeface="+mn-ea"/>
              <a:cs typeface="+mn-cs"/>
            </a:rPr>
            <a:t>、人材不足も予想されるため</a:t>
          </a:r>
          <a:r>
            <a:rPr kumimoji="1" lang="ja-JP" altLang="ja-JP" sz="1100">
              <a:solidFill>
                <a:schemeClr val="dk1"/>
              </a:solidFill>
              <a:effectLst/>
              <a:latin typeface="+mn-lt"/>
              <a:ea typeface="+mn-ea"/>
              <a:cs typeface="+mn-cs"/>
            </a:rPr>
            <a:t>給与水準の適正化</a:t>
          </a:r>
          <a:r>
            <a:rPr kumimoji="1" lang="ja-JP" altLang="en-US" sz="1100">
              <a:solidFill>
                <a:schemeClr val="dk1"/>
              </a:solidFill>
              <a:effectLst/>
              <a:latin typeface="+mn-lt"/>
              <a:ea typeface="+mn-ea"/>
              <a:cs typeface="+mn-cs"/>
            </a:rPr>
            <a:t>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39511</xdr:rowOff>
    </xdr:from>
    <xdr:to>
      <xdr:col>81</xdr:col>
      <xdr:colOff>44450</xdr:colOff>
      <xdr:row>83</xdr:row>
      <xdr:rowOff>66322</xdr:rowOff>
    </xdr:to>
    <xdr:cxnSp macro="">
      <xdr:nvCxnSpPr>
        <xdr:cNvPr id="256" name="直線コネクタ 255"/>
        <xdr:cNvCxnSpPr/>
      </xdr:nvCxnSpPr>
      <xdr:spPr>
        <a:xfrm>
          <a:off x="16179800" y="142698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39511</xdr:rowOff>
    </xdr:from>
    <xdr:to>
      <xdr:col>77</xdr:col>
      <xdr:colOff>44450</xdr:colOff>
      <xdr:row>84</xdr:row>
      <xdr:rowOff>109361</xdr:rowOff>
    </xdr:to>
    <xdr:cxnSp macro="">
      <xdr:nvCxnSpPr>
        <xdr:cNvPr id="259" name="直線コネクタ 258"/>
        <xdr:cNvCxnSpPr/>
      </xdr:nvCxnSpPr>
      <xdr:spPr>
        <a:xfrm flipV="1">
          <a:off x="15290800" y="142698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84</xdr:row>
      <xdr:rowOff>109361</xdr:rowOff>
    </xdr:to>
    <xdr:cxnSp macro="">
      <xdr:nvCxnSpPr>
        <xdr:cNvPr id="262" name="直線コネクタ 261"/>
        <xdr:cNvCxnSpPr/>
      </xdr:nvCxnSpPr>
      <xdr:spPr>
        <a:xfrm>
          <a:off x="14401800" y="144575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26105</xdr:rowOff>
    </xdr:from>
    <xdr:to>
      <xdr:col>68</xdr:col>
      <xdr:colOff>152400</xdr:colOff>
      <xdr:row>84</xdr:row>
      <xdr:rowOff>55739</xdr:rowOff>
    </xdr:to>
    <xdr:cxnSp macro="">
      <xdr:nvCxnSpPr>
        <xdr:cNvPr id="265" name="直線コネクタ 264"/>
        <xdr:cNvCxnSpPr/>
      </xdr:nvCxnSpPr>
      <xdr:spPr>
        <a:xfrm>
          <a:off x="13512800" y="1425645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15522</xdr:rowOff>
    </xdr:from>
    <xdr:to>
      <xdr:col>81</xdr:col>
      <xdr:colOff>95250</xdr:colOff>
      <xdr:row>83</xdr:row>
      <xdr:rowOff>117122</xdr:rowOff>
    </xdr:to>
    <xdr:sp macro="" textlink="">
      <xdr:nvSpPr>
        <xdr:cNvPr id="275" name="楕円 274"/>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32049</xdr:rowOff>
    </xdr:from>
    <xdr:ext cx="762000" cy="259045"/>
    <xdr:sp macro="" textlink="">
      <xdr:nvSpPr>
        <xdr:cNvPr id="276" name="給与水準   （国との比較）該当値テキスト"/>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160161</xdr:rowOff>
    </xdr:from>
    <xdr:to>
      <xdr:col>77</xdr:col>
      <xdr:colOff>95250</xdr:colOff>
      <xdr:row>83</xdr:row>
      <xdr:rowOff>90311</xdr:rowOff>
    </xdr:to>
    <xdr:sp macro="" textlink="">
      <xdr:nvSpPr>
        <xdr:cNvPr id="277" name="楕円 276"/>
        <xdr:cNvSpPr/>
      </xdr:nvSpPr>
      <xdr:spPr>
        <a:xfrm>
          <a:off x="16129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100488</xdr:rowOff>
    </xdr:from>
    <xdr:ext cx="736600" cy="259045"/>
    <xdr:sp macro="" textlink="">
      <xdr:nvSpPr>
        <xdr:cNvPr id="278" name="テキスト ボックス 277"/>
        <xdr:cNvSpPr txBox="1"/>
      </xdr:nvSpPr>
      <xdr:spPr>
        <a:xfrm>
          <a:off x="15798800" y="1398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79" name="楕円 278"/>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80" name="テキスト ボックス 279"/>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4939</xdr:rowOff>
    </xdr:from>
    <xdr:to>
      <xdr:col>68</xdr:col>
      <xdr:colOff>203200</xdr:colOff>
      <xdr:row>84</xdr:row>
      <xdr:rowOff>106539</xdr:rowOff>
    </xdr:to>
    <xdr:sp macro="" textlink="">
      <xdr:nvSpPr>
        <xdr:cNvPr id="281" name="楕円 280"/>
        <xdr:cNvSpPr/>
      </xdr:nvSpPr>
      <xdr:spPr>
        <a:xfrm>
          <a:off x="14351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82" name="テキスト ボックス 281"/>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146755</xdr:rowOff>
    </xdr:from>
    <xdr:to>
      <xdr:col>64</xdr:col>
      <xdr:colOff>152400</xdr:colOff>
      <xdr:row>83</xdr:row>
      <xdr:rowOff>76905</xdr:rowOff>
    </xdr:to>
    <xdr:sp macro="" textlink="">
      <xdr:nvSpPr>
        <xdr:cNvPr id="283" name="楕円 282"/>
        <xdr:cNvSpPr/>
      </xdr:nvSpPr>
      <xdr:spPr>
        <a:xfrm>
          <a:off x="13462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87082</xdr:rowOff>
    </xdr:from>
    <xdr:ext cx="762000" cy="259045"/>
    <xdr:sp macro="" textlink="">
      <xdr:nvSpPr>
        <xdr:cNvPr id="284" name="テキスト ボックス 283"/>
        <xdr:cNvSpPr txBox="1"/>
      </xdr:nvSpPr>
      <xdr:spPr>
        <a:xfrm>
          <a:off x="13131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しました。類似団体内平均より</a:t>
          </a:r>
          <a:r>
            <a:rPr kumimoji="1" lang="en-US" altLang="ja-JP" sz="1100">
              <a:solidFill>
                <a:schemeClr val="dk1"/>
              </a:solidFill>
              <a:effectLst/>
              <a:latin typeface="+mn-lt"/>
              <a:ea typeface="+mn-ea"/>
              <a:cs typeface="+mn-cs"/>
            </a:rPr>
            <a:t>4.96</a:t>
          </a:r>
          <a:r>
            <a:rPr kumimoji="1" lang="ja-JP" altLang="ja-JP" sz="1100">
              <a:solidFill>
                <a:schemeClr val="dk1"/>
              </a:solidFill>
              <a:effectLst/>
              <a:latin typeface="+mn-lt"/>
              <a:ea typeface="+mn-ea"/>
              <a:cs typeface="+mn-cs"/>
            </a:rPr>
            <a:t>人少なく、長野県平均より</a:t>
          </a:r>
          <a:r>
            <a:rPr kumimoji="1" lang="en-US" altLang="ja-JP" sz="1100">
              <a:solidFill>
                <a:schemeClr val="dk1"/>
              </a:solidFill>
              <a:effectLst/>
              <a:latin typeface="+mn-lt"/>
              <a:ea typeface="+mn-ea"/>
              <a:cs typeface="+mn-cs"/>
            </a:rPr>
            <a:t>3.57</a:t>
          </a:r>
          <a:r>
            <a:rPr kumimoji="1" lang="ja-JP" altLang="ja-JP" sz="1100">
              <a:solidFill>
                <a:schemeClr val="dk1"/>
              </a:solidFill>
              <a:effectLst/>
              <a:latin typeface="+mn-lt"/>
              <a:ea typeface="+mn-ea"/>
              <a:cs typeface="+mn-cs"/>
            </a:rPr>
            <a:t>人多い状況であります。</a:t>
          </a:r>
          <a:endParaRPr lang="ja-JP" altLang="ja-JP" sz="1400">
            <a:effectLst/>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世代の偏りが生じないよう必要職員数を平準化して確保しつつ、定年延長制度の影響も考慮しながら、中長期的な視点で</a:t>
          </a:r>
          <a:r>
            <a:rPr kumimoji="1" lang="ja-JP" altLang="ja-JP" sz="1100">
              <a:solidFill>
                <a:schemeClr val="dk1"/>
              </a:solidFill>
              <a:effectLst/>
              <a:latin typeface="+mn-lt"/>
              <a:ea typeface="+mn-ea"/>
              <a:cs typeface="+mn-cs"/>
            </a:rPr>
            <a:t>業務に支障のないよう適正な定員管理に努めます。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57379</xdr:rowOff>
    </xdr:from>
    <xdr:to>
      <xdr:col>81</xdr:col>
      <xdr:colOff>44450</xdr:colOff>
      <xdr:row>59</xdr:row>
      <xdr:rowOff>59309</xdr:rowOff>
    </xdr:to>
    <xdr:cxnSp macro="">
      <xdr:nvCxnSpPr>
        <xdr:cNvPr id="317" name="直線コネクタ 316"/>
        <xdr:cNvCxnSpPr/>
      </xdr:nvCxnSpPr>
      <xdr:spPr>
        <a:xfrm flipV="1">
          <a:off x="16179800" y="10172929"/>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42900</xdr:rowOff>
    </xdr:from>
    <xdr:to>
      <xdr:col>77</xdr:col>
      <xdr:colOff>44450</xdr:colOff>
      <xdr:row>59</xdr:row>
      <xdr:rowOff>59309</xdr:rowOff>
    </xdr:to>
    <xdr:cxnSp macro="">
      <xdr:nvCxnSpPr>
        <xdr:cNvPr id="320" name="直線コネクタ 319"/>
        <xdr:cNvCxnSpPr/>
      </xdr:nvCxnSpPr>
      <xdr:spPr>
        <a:xfrm>
          <a:off x="15290800" y="10158450"/>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42900</xdr:rowOff>
    </xdr:from>
    <xdr:to>
      <xdr:col>72</xdr:col>
      <xdr:colOff>203200</xdr:colOff>
      <xdr:row>59</xdr:row>
      <xdr:rowOff>43383</xdr:rowOff>
    </xdr:to>
    <xdr:cxnSp macro="">
      <xdr:nvCxnSpPr>
        <xdr:cNvPr id="323" name="直線コネクタ 322"/>
        <xdr:cNvCxnSpPr/>
      </xdr:nvCxnSpPr>
      <xdr:spPr>
        <a:xfrm flipV="1">
          <a:off x="14401800" y="10158450"/>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19736</xdr:rowOff>
    </xdr:from>
    <xdr:to>
      <xdr:col>68</xdr:col>
      <xdr:colOff>152400</xdr:colOff>
      <xdr:row>59</xdr:row>
      <xdr:rowOff>43383</xdr:rowOff>
    </xdr:to>
    <xdr:cxnSp macro="">
      <xdr:nvCxnSpPr>
        <xdr:cNvPr id="326" name="直線コネクタ 325"/>
        <xdr:cNvCxnSpPr/>
      </xdr:nvCxnSpPr>
      <xdr:spPr>
        <a:xfrm>
          <a:off x="13512800" y="10135286"/>
          <a:ext cx="8890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6579</xdr:rowOff>
    </xdr:from>
    <xdr:to>
      <xdr:col>81</xdr:col>
      <xdr:colOff>95250</xdr:colOff>
      <xdr:row>59</xdr:row>
      <xdr:rowOff>108179</xdr:rowOff>
    </xdr:to>
    <xdr:sp macro="" textlink="">
      <xdr:nvSpPr>
        <xdr:cNvPr id="336" name="楕円 335"/>
        <xdr:cNvSpPr/>
      </xdr:nvSpPr>
      <xdr:spPr>
        <a:xfrm>
          <a:off x="16967200" y="1012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99306</xdr:rowOff>
    </xdr:from>
    <xdr:ext cx="762000" cy="259045"/>
    <xdr:sp macro="" textlink="">
      <xdr:nvSpPr>
        <xdr:cNvPr id="337" name="定員管理の状況該当値テキスト"/>
        <xdr:cNvSpPr txBox="1"/>
      </xdr:nvSpPr>
      <xdr:spPr>
        <a:xfrm>
          <a:off x="17106900" y="1004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8509</xdr:rowOff>
    </xdr:from>
    <xdr:to>
      <xdr:col>77</xdr:col>
      <xdr:colOff>95250</xdr:colOff>
      <xdr:row>59</xdr:row>
      <xdr:rowOff>110109</xdr:rowOff>
    </xdr:to>
    <xdr:sp macro="" textlink="">
      <xdr:nvSpPr>
        <xdr:cNvPr id="338" name="楕円 337"/>
        <xdr:cNvSpPr/>
      </xdr:nvSpPr>
      <xdr:spPr>
        <a:xfrm>
          <a:off x="16129000" y="101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120286</xdr:rowOff>
    </xdr:from>
    <xdr:ext cx="736600" cy="259045"/>
    <xdr:sp macro="" textlink="">
      <xdr:nvSpPr>
        <xdr:cNvPr id="339" name="テキスト ボックス 338"/>
        <xdr:cNvSpPr txBox="1"/>
      </xdr:nvSpPr>
      <xdr:spPr>
        <a:xfrm>
          <a:off x="15798800" y="9892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163550</xdr:rowOff>
    </xdr:from>
    <xdr:to>
      <xdr:col>73</xdr:col>
      <xdr:colOff>44450</xdr:colOff>
      <xdr:row>59</xdr:row>
      <xdr:rowOff>93700</xdr:rowOff>
    </xdr:to>
    <xdr:sp macro="" textlink="">
      <xdr:nvSpPr>
        <xdr:cNvPr id="340" name="楕円 339"/>
        <xdr:cNvSpPr/>
      </xdr:nvSpPr>
      <xdr:spPr>
        <a:xfrm>
          <a:off x="15240000" y="101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103877</xdr:rowOff>
    </xdr:from>
    <xdr:ext cx="762000" cy="259045"/>
    <xdr:sp macro="" textlink="">
      <xdr:nvSpPr>
        <xdr:cNvPr id="341" name="テキスト ボックス 340"/>
        <xdr:cNvSpPr txBox="1"/>
      </xdr:nvSpPr>
      <xdr:spPr>
        <a:xfrm>
          <a:off x="14909800" y="987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164033</xdr:rowOff>
    </xdr:from>
    <xdr:to>
      <xdr:col>68</xdr:col>
      <xdr:colOff>203200</xdr:colOff>
      <xdr:row>59</xdr:row>
      <xdr:rowOff>94183</xdr:rowOff>
    </xdr:to>
    <xdr:sp macro="" textlink="">
      <xdr:nvSpPr>
        <xdr:cNvPr id="342" name="楕円 341"/>
        <xdr:cNvSpPr/>
      </xdr:nvSpPr>
      <xdr:spPr>
        <a:xfrm>
          <a:off x="14351000" y="101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104360</xdr:rowOff>
    </xdr:from>
    <xdr:ext cx="762000" cy="259045"/>
    <xdr:sp macro="" textlink="">
      <xdr:nvSpPr>
        <xdr:cNvPr id="343" name="テキスト ボックス 342"/>
        <xdr:cNvSpPr txBox="1"/>
      </xdr:nvSpPr>
      <xdr:spPr>
        <a:xfrm>
          <a:off x="14020800" y="987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140386</xdr:rowOff>
    </xdr:from>
    <xdr:to>
      <xdr:col>64</xdr:col>
      <xdr:colOff>152400</xdr:colOff>
      <xdr:row>59</xdr:row>
      <xdr:rowOff>70536</xdr:rowOff>
    </xdr:to>
    <xdr:sp macro="" textlink="">
      <xdr:nvSpPr>
        <xdr:cNvPr id="344" name="楕円 343"/>
        <xdr:cNvSpPr/>
      </xdr:nvSpPr>
      <xdr:spPr>
        <a:xfrm>
          <a:off x="13462000" y="1008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80713</xdr:rowOff>
    </xdr:from>
    <xdr:ext cx="762000" cy="259045"/>
    <xdr:sp macro="" textlink="">
      <xdr:nvSpPr>
        <xdr:cNvPr id="345" name="テキスト ボックス 344"/>
        <xdr:cNvSpPr txBox="1"/>
      </xdr:nvSpPr>
      <xdr:spPr>
        <a:xfrm>
          <a:off x="13131800" y="985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a:t>
          </a:r>
          <a:r>
            <a:rPr kumimoji="1" lang="ja-JP" altLang="en-US" sz="1100">
              <a:solidFill>
                <a:schemeClr val="dk1"/>
              </a:solidFill>
              <a:effectLst/>
              <a:latin typeface="+mn-lt"/>
              <a:ea typeface="+mn-ea"/>
              <a:cs typeface="+mn-cs"/>
            </a:rPr>
            <a:t>と同水準となりました。</a:t>
          </a:r>
          <a:r>
            <a:rPr kumimoji="1" lang="ja-JP" altLang="ja-JP" sz="1100">
              <a:solidFill>
                <a:schemeClr val="dk1"/>
              </a:solidFill>
              <a:effectLst/>
              <a:latin typeface="+mn-lt"/>
              <a:ea typeface="+mn-ea"/>
              <a:cs typeface="+mn-cs"/>
            </a:rPr>
            <a:t>類似団体内平均値</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％低く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長野県平均</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上回っています。</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世代間の負担平準化等の観点から借入条件の見直しを行い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実質公債費率の上昇防止に努めます。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49106</xdr:rowOff>
    </xdr:from>
    <xdr:to>
      <xdr:col>81</xdr:col>
      <xdr:colOff>44450</xdr:colOff>
      <xdr:row>39</xdr:row>
      <xdr:rowOff>49106</xdr:rowOff>
    </xdr:to>
    <xdr:cxnSp macro="">
      <xdr:nvCxnSpPr>
        <xdr:cNvPr id="379" name="直線コネクタ 378"/>
        <xdr:cNvCxnSpPr/>
      </xdr:nvCxnSpPr>
      <xdr:spPr>
        <a:xfrm>
          <a:off x="16179800" y="67356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49106</xdr:rowOff>
    </xdr:to>
    <xdr:cxnSp macro="">
      <xdr:nvCxnSpPr>
        <xdr:cNvPr id="382" name="直線コネクタ 381"/>
        <xdr:cNvCxnSpPr/>
      </xdr:nvCxnSpPr>
      <xdr:spPr>
        <a:xfrm>
          <a:off x="15290800" y="67195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33020</xdr:rowOff>
    </xdr:to>
    <xdr:cxnSp macro="">
      <xdr:nvCxnSpPr>
        <xdr:cNvPr id="385" name="直線コネクタ 384"/>
        <xdr:cNvCxnSpPr/>
      </xdr:nvCxnSpPr>
      <xdr:spPr>
        <a:xfrm>
          <a:off x="14401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164254</xdr:rowOff>
    </xdr:from>
    <xdr:to>
      <xdr:col>68</xdr:col>
      <xdr:colOff>152400</xdr:colOff>
      <xdr:row>39</xdr:row>
      <xdr:rowOff>8890</xdr:rowOff>
    </xdr:to>
    <xdr:cxnSp macro="">
      <xdr:nvCxnSpPr>
        <xdr:cNvPr id="388" name="直線コネクタ 387"/>
        <xdr:cNvCxnSpPr/>
      </xdr:nvCxnSpPr>
      <xdr:spPr>
        <a:xfrm>
          <a:off x="13512800" y="66793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169756</xdr:rowOff>
    </xdr:from>
    <xdr:to>
      <xdr:col>81</xdr:col>
      <xdr:colOff>95250</xdr:colOff>
      <xdr:row>39</xdr:row>
      <xdr:rowOff>99906</xdr:rowOff>
    </xdr:to>
    <xdr:sp macro="" textlink="">
      <xdr:nvSpPr>
        <xdr:cNvPr id="398" name="楕円 397"/>
        <xdr:cNvSpPr/>
      </xdr:nvSpPr>
      <xdr:spPr>
        <a:xfrm>
          <a:off x="169672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14833</xdr:rowOff>
    </xdr:from>
    <xdr:ext cx="762000" cy="259045"/>
    <xdr:sp macro="" textlink="">
      <xdr:nvSpPr>
        <xdr:cNvPr id="399" name="公債費負担の状況該当値テキスト"/>
        <xdr:cNvSpPr txBox="1"/>
      </xdr:nvSpPr>
      <xdr:spPr>
        <a:xfrm>
          <a:off x="171069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169756</xdr:rowOff>
    </xdr:from>
    <xdr:to>
      <xdr:col>77</xdr:col>
      <xdr:colOff>95250</xdr:colOff>
      <xdr:row>39</xdr:row>
      <xdr:rowOff>99906</xdr:rowOff>
    </xdr:to>
    <xdr:sp macro="" textlink="">
      <xdr:nvSpPr>
        <xdr:cNvPr id="400" name="楕円 399"/>
        <xdr:cNvSpPr/>
      </xdr:nvSpPr>
      <xdr:spPr>
        <a:xfrm>
          <a:off x="16129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110083</xdr:rowOff>
    </xdr:from>
    <xdr:ext cx="736600" cy="259045"/>
    <xdr:sp macro="" textlink="">
      <xdr:nvSpPr>
        <xdr:cNvPr id="401" name="テキスト ボックス 400"/>
        <xdr:cNvSpPr txBox="1"/>
      </xdr:nvSpPr>
      <xdr:spPr>
        <a:xfrm>
          <a:off x="15798800" y="645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402" name="楕円 401"/>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403" name="テキスト ボックス 402"/>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4" name="楕円 403"/>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5" name="テキスト ボックス 404"/>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113454</xdr:rowOff>
    </xdr:from>
    <xdr:to>
      <xdr:col>64</xdr:col>
      <xdr:colOff>152400</xdr:colOff>
      <xdr:row>39</xdr:row>
      <xdr:rowOff>43604</xdr:rowOff>
    </xdr:to>
    <xdr:sp macro="" textlink="">
      <xdr:nvSpPr>
        <xdr:cNvPr id="406" name="楕円 405"/>
        <xdr:cNvSpPr/>
      </xdr:nvSpPr>
      <xdr:spPr>
        <a:xfrm>
          <a:off x="13462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53780</xdr:rowOff>
    </xdr:from>
    <xdr:ext cx="762000" cy="259045"/>
    <xdr:sp macro="" textlink="">
      <xdr:nvSpPr>
        <xdr:cNvPr id="407" name="テキスト ボックス 406"/>
        <xdr:cNvSpPr txBox="1"/>
      </xdr:nvSpPr>
      <xdr:spPr>
        <a:xfrm>
          <a:off x="13131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三セク等に対する債務負担がなく、基金の積立額や交付税として算入される公債費の総額が、地方債残高や職員の退職手当引当金などの将来負担額を上回っているため、［</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今後も引き続き財政の健全化に努めます。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8,093
7,905
43.26
5,602,571
4,745,446
811,820
3,085,625
1,468,042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％増加しました。</a:t>
          </a:r>
          <a:r>
            <a:rPr kumimoji="1" lang="ja-JP" altLang="ja-JP" sz="1100">
              <a:solidFill>
                <a:schemeClr val="dk1"/>
              </a:solidFill>
              <a:effectLst/>
              <a:latin typeface="+mn-lt"/>
              <a:ea typeface="+mn-ea"/>
              <a:cs typeface="+mn-cs"/>
            </a:rPr>
            <a:t>類似団体内平均より</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％、長野県平均より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上回</a:t>
          </a:r>
          <a:r>
            <a:rPr kumimoji="1" lang="ja-JP" altLang="ja-JP" sz="1100">
              <a:solidFill>
                <a:schemeClr val="dk1"/>
              </a:solidFill>
              <a:effectLst/>
              <a:latin typeface="+mn-lt"/>
              <a:ea typeface="+mn-ea"/>
              <a:cs typeface="+mn-cs"/>
            </a:rPr>
            <a:t>っています。</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が予想されます。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43180</xdr:rowOff>
    </xdr:to>
    <xdr:cxnSp macro="">
      <xdr:nvCxnSpPr>
        <xdr:cNvPr id="66" name="直線コネクタ 65"/>
        <xdr:cNvCxnSpPr/>
      </xdr:nvCxnSpPr>
      <xdr:spPr>
        <a:xfrm>
          <a:off x="3987800" y="6527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130810</xdr:rowOff>
    </xdr:from>
    <xdr:to>
      <xdr:col>19</xdr:col>
      <xdr:colOff>187325</xdr:colOff>
      <xdr:row>38</xdr:row>
      <xdr:rowOff>12700</xdr:rowOff>
    </xdr:to>
    <xdr:cxnSp macro="">
      <xdr:nvCxnSpPr>
        <xdr:cNvPr id="69" name="直線コネクタ 68"/>
        <xdr:cNvCxnSpPr/>
      </xdr:nvCxnSpPr>
      <xdr:spPr>
        <a:xfrm>
          <a:off x="3098800" y="6474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130810</xdr:rowOff>
    </xdr:from>
    <xdr:to>
      <xdr:col>15</xdr:col>
      <xdr:colOff>98425</xdr:colOff>
      <xdr:row>38</xdr:row>
      <xdr:rowOff>149860</xdr:rowOff>
    </xdr:to>
    <xdr:cxnSp macro="">
      <xdr:nvCxnSpPr>
        <xdr:cNvPr id="72" name="直線コネクタ 71"/>
        <xdr:cNvCxnSpPr/>
      </xdr:nvCxnSpPr>
      <xdr:spPr>
        <a:xfrm flipV="1">
          <a:off x="2209800" y="64744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38</xdr:row>
      <xdr:rowOff>149860</xdr:rowOff>
    </xdr:to>
    <xdr:cxnSp macro="">
      <xdr:nvCxnSpPr>
        <xdr:cNvPr id="75" name="直線コネクタ 74"/>
        <xdr:cNvCxnSpPr/>
      </xdr:nvCxnSpPr>
      <xdr:spPr>
        <a:xfrm>
          <a:off x="1320800" y="629920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80010</xdr:rowOff>
    </xdr:from>
    <xdr:to>
      <xdr:col>15</xdr:col>
      <xdr:colOff>149225</xdr:colOff>
      <xdr:row>38</xdr:row>
      <xdr:rowOff>10160</xdr:rowOff>
    </xdr:to>
    <xdr:sp macro="" textlink="">
      <xdr:nvSpPr>
        <xdr:cNvPr id="89" name="楕円 88"/>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166387</xdr:rowOff>
    </xdr:from>
    <xdr:ext cx="762000" cy="259045"/>
    <xdr:sp macro="" textlink="">
      <xdr:nvSpPr>
        <xdr:cNvPr id="90" name="テキスト ボックス 89"/>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91" name="楕円 90"/>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2" name="テキスト ボックス 91"/>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％増加しました。類似団体内平均より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％、長野県平均より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％上回っています。</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物価</a:t>
          </a:r>
          <a:r>
            <a:rPr lang="ja-JP" altLang="en-US" sz="1100" b="0" i="0" baseline="0">
              <a:solidFill>
                <a:schemeClr val="dk1"/>
              </a:solidFill>
              <a:effectLst/>
              <a:latin typeface="+mn-lt"/>
              <a:ea typeface="+mn-ea"/>
              <a:cs typeface="+mn-cs"/>
            </a:rPr>
            <a:t>高騰などの影響により委託料等が</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上昇していくことが見込まれる。持続可能な財政運営をしていくためにも、</a:t>
          </a:r>
          <a:r>
            <a:rPr kumimoji="1" lang="ja-JP" altLang="ja-JP" sz="1100">
              <a:solidFill>
                <a:schemeClr val="dk1"/>
              </a:solidFill>
              <a:effectLst/>
              <a:latin typeface="+mn-lt"/>
              <a:ea typeface="+mn-ea"/>
              <a:cs typeface="+mn-cs"/>
            </a:rPr>
            <a:t>引き続き抑制に努めます</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136525</xdr:rowOff>
    </xdr:from>
    <xdr:to>
      <xdr:col>82</xdr:col>
      <xdr:colOff>107950</xdr:colOff>
      <xdr:row>17</xdr:row>
      <xdr:rowOff>165100</xdr:rowOff>
    </xdr:to>
    <xdr:cxnSp macro="">
      <xdr:nvCxnSpPr>
        <xdr:cNvPr id="131" name="直線コネクタ 130"/>
        <xdr:cNvCxnSpPr/>
      </xdr:nvCxnSpPr>
      <xdr:spPr>
        <a:xfrm>
          <a:off x="15671800" y="287972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98425</xdr:rowOff>
    </xdr:from>
    <xdr:to>
      <xdr:col>78</xdr:col>
      <xdr:colOff>69850</xdr:colOff>
      <xdr:row>16</xdr:row>
      <xdr:rowOff>136525</xdr:rowOff>
    </xdr:to>
    <xdr:cxnSp macro="">
      <xdr:nvCxnSpPr>
        <xdr:cNvPr id="134" name="直線コネクタ 133"/>
        <xdr:cNvCxnSpPr/>
      </xdr:nvCxnSpPr>
      <xdr:spPr>
        <a:xfrm>
          <a:off x="14782800" y="2841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98425</xdr:rowOff>
    </xdr:from>
    <xdr:to>
      <xdr:col>73</xdr:col>
      <xdr:colOff>180975</xdr:colOff>
      <xdr:row>16</xdr:row>
      <xdr:rowOff>136525</xdr:rowOff>
    </xdr:to>
    <xdr:cxnSp macro="">
      <xdr:nvCxnSpPr>
        <xdr:cNvPr id="137" name="直線コネクタ 136"/>
        <xdr:cNvCxnSpPr/>
      </xdr:nvCxnSpPr>
      <xdr:spPr>
        <a:xfrm flipV="1">
          <a:off x="13893800" y="2841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136525</xdr:rowOff>
    </xdr:from>
    <xdr:to>
      <xdr:col>69</xdr:col>
      <xdr:colOff>92075</xdr:colOff>
      <xdr:row>20</xdr:row>
      <xdr:rowOff>50800</xdr:rowOff>
    </xdr:to>
    <xdr:cxnSp macro="">
      <xdr:nvCxnSpPr>
        <xdr:cNvPr id="140" name="直線コネクタ 139"/>
        <xdr:cNvCxnSpPr/>
      </xdr:nvCxnSpPr>
      <xdr:spPr>
        <a:xfrm flipV="1">
          <a:off x="13004800" y="2879725"/>
          <a:ext cx="889000" cy="60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114300</xdr:rowOff>
    </xdr:from>
    <xdr:to>
      <xdr:col>82</xdr:col>
      <xdr:colOff>158750</xdr:colOff>
      <xdr:row>18</xdr:row>
      <xdr:rowOff>44450</xdr:rowOff>
    </xdr:to>
    <xdr:sp macro="" textlink="">
      <xdr:nvSpPr>
        <xdr:cNvPr id="150" name="楕円 149"/>
        <xdr:cNvSpPr/>
      </xdr:nvSpPr>
      <xdr:spPr>
        <a:xfrm>
          <a:off x="164592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86377</xdr:rowOff>
    </xdr:from>
    <xdr:ext cx="762000" cy="259045"/>
    <xdr:sp macro="" textlink="">
      <xdr:nvSpPr>
        <xdr:cNvPr id="151" name="物件費該当値テキスト"/>
        <xdr:cNvSpPr txBox="1"/>
      </xdr:nvSpPr>
      <xdr:spPr>
        <a:xfrm>
          <a:off x="165989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85725</xdr:rowOff>
    </xdr:from>
    <xdr:to>
      <xdr:col>78</xdr:col>
      <xdr:colOff>120650</xdr:colOff>
      <xdr:row>17</xdr:row>
      <xdr:rowOff>15875</xdr:rowOff>
    </xdr:to>
    <xdr:sp macro="" textlink="">
      <xdr:nvSpPr>
        <xdr:cNvPr id="152" name="楕円 151"/>
        <xdr:cNvSpPr/>
      </xdr:nvSpPr>
      <xdr:spPr>
        <a:xfrm>
          <a:off x="15621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53" name="テキスト ボックス 152"/>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47625</xdr:rowOff>
    </xdr:from>
    <xdr:to>
      <xdr:col>74</xdr:col>
      <xdr:colOff>31750</xdr:colOff>
      <xdr:row>16</xdr:row>
      <xdr:rowOff>149225</xdr:rowOff>
    </xdr:to>
    <xdr:sp macro="" textlink="">
      <xdr:nvSpPr>
        <xdr:cNvPr id="154" name="楕円 153"/>
        <xdr:cNvSpPr/>
      </xdr:nvSpPr>
      <xdr:spPr>
        <a:xfrm>
          <a:off x="14732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134002</xdr:rowOff>
    </xdr:from>
    <xdr:ext cx="762000" cy="259045"/>
    <xdr:sp macro="" textlink="">
      <xdr:nvSpPr>
        <xdr:cNvPr id="155" name="テキスト ボックス 154"/>
        <xdr:cNvSpPr txBox="1"/>
      </xdr:nvSpPr>
      <xdr:spPr>
        <a:xfrm>
          <a:off x="14401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85725</xdr:rowOff>
    </xdr:from>
    <xdr:to>
      <xdr:col>69</xdr:col>
      <xdr:colOff>142875</xdr:colOff>
      <xdr:row>17</xdr:row>
      <xdr:rowOff>15875</xdr:rowOff>
    </xdr:to>
    <xdr:sp macro="" textlink="">
      <xdr:nvSpPr>
        <xdr:cNvPr id="156" name="楕円 155"/>
        <xdr:cNvSpPr/>
      </xdr:nvSpPr>
      <xdr:spPr>
        <a:xfrm>
          <a:off x="13843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652</xdr:rowOff>
    </xdr:from>
    <xdr:ext cx="762000" cy="259045"/>
    <xdr:sp macro="" textlink="">
      <xdr:nvSpPr>
        <xdr:cNvPr id="157" name="テキスト ボックス 156"/>
        <xdr:cNvSpPr txBox="1"/>
      </xdr:nvSpPr>
      <xdr:spPr>
        <a:xfrm>
          <a:off x="13512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0</xdr:rowOff>
    </xdr:from>
    <xdr:to>
      <xdr:col>65</xdr:col>
      <xdr:colOff>53975</xdr:colOff>
      <xdr:row>20</xdr:row>
      <xdr:rowOff>101600</xdr:rowOff>
    </xdr:to>
    <xdr:sp macro="" textlink="">
      <xdr:nvSpPr>
        <xdr:cNvPr id="158" name="楕円 157"/>
        <xdr:cNvSpPr/>
      </xdr:nvSpPr>
      <xdr:spPr>
        <a:xfrm>
          <a:off x="12954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86377</xdr:rowOff>
    </xdr:from>
    <xdr:ext cx="762000" cy="259045"/>
    <xdr:sp macro="" textlink="">
      <xdr:nvSpPr>
        <xdr:cNvPr id="159" name="テキスト ボックス 158"/>
        <xdr:cNvSpPr txBox="1"/>
      </xdr:nvSpPr>
      <xdr:spPr>
        <a:xfrm>
          <a:off x="12623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増加しました</a:t>
          </a:r>
          <a:r>
            <a:rPr kumimoji="1" lang="ja-JP" altLang="ja-JP" sz="1100">
              <a:solidFill>
                <a:schemeClr val="dk1"/>
              </a:solidFill>
              <a:effectLst/>
              <a:latin typeface="+mn-lt"/>
              <a:ea typeface="+mn-ea"/>
              <a:cs typeface="+mn-cs"/>
            </a:rPr>
            <a:t>。類似団体内平均より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、長野県平均より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％下回っています。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今後も、事業等を見直し扶助費抑制に努めます。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57</xdr:row>
      <xdr:rowOff>127000</xdr:rowOff>
    </xdr:to>
    <xdr:cxnSp macro="">
      <xdr:nvCxnSpPr>
        <xdr:cNvPr id="192" name="直線コネクタ 191"/>
        <xdr:cNvCxnSpPr/>
      </xdr:nvCxnSpPr>
      <xdr:spPr>
        <a:xfrm>
          <a:off x="3987800" y="9861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57</xdr:row>
      <xdr:rowOff>88900</xdr:rowOff>
    </xdr:to>
    <xdr:cxnSp macro="">
      <xdr:nvCxnSpPr>
        <xdr:cNvPr id="195" name="直線コネクタ 194"/>
        <xdr:cNvCxnSpPr/>
      </xdr:nvCxnSpPr>
      <xdr:spPr>
        <a:xfrm>
          <a:off x="3098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58</xdr:row>
      <xdr:rowOff>127000</xdr:rowOff>
    </xdr:to>
    <xdr:cxnSp macro="">
      <xdr:nvCxnSpPr>
        <xdr:cNvPr id="198" name="直線コネクタ 197"/>
        <xdr:cNvCxnSpPr/>
      </xdr:nvCxnSpPr>
      <xdr:spPr>
        <a:xfrm flipV="1">
          <a:off x="2209800" y="98615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127000</xdr:rowOff>
    </xdr:to>
    <xdr:cxnSp macro="">
      <xdr:nvCxnSpPr>
        <xdr:cNvPr id="201" name="直線コネクタ 200"/>
        <xdr:cNvCxnSpPr/>
      </xdr:nvCxnSpPr>
      <xdr:spPr>
        <a:xfrm flipV="1">
          <a:off x="1320800" y="100711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211" name="楕円 210"/>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48277</xdr:rowOff>
    </xdr:from>
    <xdr:ext cx="762000" cy="259045"/>
    <xdr:sp macro="" textlink="">
      <xdr:nvSpPr>
        <xdr:cNvPr id="212" name="扶助費該当値テキスト"/>
        <xdr:cNvSpPr txBox="1"/>
      </xdr:nvSpPr>
      <xdr:spPr>
        <a:xfrm>
          <a:off x="4914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13" name="楕円 212"/>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14" name="テキスト ボックス 213"/>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15" name="楕円 214"/>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16" name="テキスト ボックス 215"/>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7" name="楕円 216"/>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8" name="テキスト ボックス 217"/>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19" name="楕円 218"/>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20" name="テキスト ボックス 219"/>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しました。類似団体内平均より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％、長野県平均より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％下回っています。</a:t>
          </a:r>
          <a:endParaRPr lang="ja-JP" altLang="ja-JP" sz="1400">
            <a:effectLst/>
          </a:endParaRPr>
        </a:p>
        <a:p>
          <a:r>
            <a:rPr kumimoji="1" lang="ja-JP" altLang="ja-JP" sz="1100">
              <a:solidFill>
                <a:schemeClr val="tx1"/>
              </a:solidFill>
              <a:effectLst/>
              <a:latin typeface="+mn-lt"/>
              <a:ea typeface="+mn-ea"/>
              <a:cs typeface="+mn-cs"/>
            </a:rPr>
            <a:t>国民健康保険事業</a:t>
          </a:r>
          <a:r>
            <a:rPr kumimoji="1" lang="ja-JP" altLang="en-US" sz="1100">
              <a:solidFill>
                <a:schemeClr val="tx1"/>
              </a:solidFill>
              <a:effectLst/>
              <a:latin typeface="+mn-lt"/>
              <a:ea typeface="+mn-ea"/>
              <a:cs typeface="+mn-cs"/>
            </a:rPr>
            <a:t>勘定特別</a:t>
          </a:r>
          <a:r>
            <a:rPr kumimoji="1" lang="ja-JP" altLang="ja-JP" sz="1100">
              <a:solidFill>
                <a:schemeClr val="tx1"/>
              </a:solidFill>
              <a:effectLst/>
              <a:latin typeface="+mn-lt"/>
              <a:ea typeface="+mn-ea"/>
              <a:cs typeface="+mn-cs"/>
            </a:rPr>
            <a:t>会計、後期高齢者医療</a:t>
          </a:r>
          <a:r>
            <a:rPr kumimoji="1" lang="ja-JP" altLang="en-US" sz="1100">
              <a:solidFill>
                <a:schemeClr val="tx1"/>
              </a:solidFill>
              <a:effectLst/>
              <a:latin typeface="+mn-lt"/>
              <a:ea typeface="+mn-ea"/>
              <a:cs typeface="+mn-cs"/>
            </a:rPr>
            <a:t>特別</a:t>
          </a:r>
          <a:r>
            <a:rPr kumimoji="1" lang="ja-JP" altLang="ja-JP" sz="1100">
              <a:solidFill>
                <a:schemeClr val="tx1"/>
              </a:solidFill>
              <a:effectLst/>
              <a:latin typeface="+mn-lt"/>
              <a:ea typeface="+mn-ea"/>
              <a:cs typeface="+mn-cs"/>
            </a:rPr>
            <a:t>会計への繰出金は、増減はあるがほぼ横ばいで推移している。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124714</xdr:rowOff>
    </xdr:from>
    <xdr:to>
      <xdr:col>82</xdr:col>
      <xdr:colOff>107950</xdr:colOff>
      <xdr:row>55</xdr:row>
      <xdr:rowOff>165862</xdr:rowOff>
    </xdr:to>
    <xdr:cxnSp macro="">
      <xdr:nvCxnSpPr>
        <xdr:cNvPr id="250" name="直線コネクタ 249"/>
        <xdr:cNvCxnSpPr/>
      </xdr:nvCxnSpPr>
      <xdr:spPr>
        <a:xfrm flipV="1">
          <a:off x="15671800" y="95544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165862</xdr:rowOff>
    </xdr:to>
    <xdr:cxnSp macro="">
      <xdr:nvCxnSpPr>
        <xdr:cNvPr id="253" name="直線コネクタ 252"/>
        <xdr:cNvCxnSpPr/>
      </xdr:nvCxnSpPr>
      <xdr:spPr>
        <a:xfrm>
          <a:off x="14782800" y="95453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106426</xdr:rowOff>
    </xdr:from>
    <xdr:to>
      <xdr:col>73</xdr:col>
      <xdr:colOff>180975</xdr:colOff>
      <xdr:row>55</xdr:row>
      <xdr:rowOff>115570</xdr:rowOff>
    </xdr:to>
    <xdr:cxnSp macro="">
      <xdr:nvCxnSpPr>
        <xdr:cNvPr id="256" name="直線コネクタ 255"/>
        <xdr:cNvCxnSpPr/>
      </xdr:nvCxnSpPr>
      <xdr:spPr>
        <a:xfrm>
          <a:off x="13893800" y="9536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106426</xdr:rowOff>
    </xdr:from>
    <xdr:to>
      <xdr:col>69</xdr:col>
      <xdr:colOff>92075</xdr:colOff>
      <xdr:row>55</xdr:row>
      <xdr:rowOff>124714</xdr:rowOff>
    </xdr:to>
    <xdr:cxnSp macro="">
      <xdr:nvCxnSpPr>
        <xdr:cNvPr id="259" name="直線コネクタ 258"/>
        <xdr:cNvCxnSpPr/>
      </xdr:nvCxnSpPr>
      <xdr:spPr>
        <a:xfrm flipV="1">
          <a:off x="13004800" y="9536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73914</xdr:rowOff>
    </xdr:from>
    <xdr:to>
      <xdr:col>82</xdr:col>
      <xdr:colOff>158750</xdr:colOff>
      <xdr:row>56</xdr:row>
      <xdr:rowOff>4064</xdr:rowOff>
    </xdr:to>
    <xdr:sp macro="" textlink="">
      <xdr:nvSpPr>
        <xdr:cNvPr id="269" name="楕円 268"/>
        <xdr:cNvSpPr/>
      </xdr:nvSpPr>
      <xdr:spPr>
        <a:xfrm>
          <a:off x="164592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90441</xdr:rowOff>
    </xdr:from>
    <xdr:ext cx="762000" cy="259045"/>
    <xdr:sp macro="" textlink="">
      <xdr:nvSpPr>
        <xdr:cNvPr id="270" name="その他該当値テキスト"/>
        <xdr:cNvSpPr txBox="1"/>
      </xdr:nvSpPr>
      <xdr:spPr>
        <a:xfrm>
          <a:off x="16598900" y="934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115062</xdr:rowOff>
    </xdr:from>
    <xdr:to>
      <xdr:col>78</xdr:col>
      <xdr:colOff>120650</xdr:colOff>
      <xdr:row>56</xdr:row>
      <xdr:rowOff>45212</xdr:rowOff>
    </xdr:to>
    <xdr:sp macro="" textlink="">
      <xdr:nvSpPr>
        <xdr:cNvPr id="271" name="楕円 270"/>
        <xdr:cNvSpPr/>
      </xdr:nvSpPr>
      <xdr:spPr>
        <a:xfrm>
          <a:off x="15621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55389</xdr:rowOff>
    </xdr:from>
    <xdr:ext cx="736600" cy="259045"/>
    <xdr:sp macro="" textlink="">
      <xdr:nvSpPr>
        <xdr:cNvPr id="272" name="テキスト ボックス 271"/>
        <xdr:cNvSpPr txBox="1"/>
      </xdr:nvSpPr>
      <xdr:spPr>
        <a:xfrm>
          <a:off x="15290800" y="931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73" name="楕円 272"/>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5097</xdr:rowOff>
    </xdr:from>
    <xdr:ext cx="762000" cy="259045"/>
    <xdr:sp macro="" textlink="">
      <xdr:nvSpPr>
        <xdr:cNvPr id="274" name="テキスト ボックス 273"/>
        <xdr:cNvSpPr txBox="1"/>
      </xdr:nvSpPr>
      <xdr:spPr>
        <a:xfrm>
          <a:off x="14401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55626</xdr:rowOff>
    </xdr:from>
    <xdr:to>
      <xdr:col>69</xdr:col>
      <xdr:colOff>142875</xdr:colOff>
      <xdr:row>55</xdr:row>
      <xdr:rowOff>157226</xdr:rowOff>
    </xdr:to>
    <xdr:sp macro="" textlink="">
      <xdr:nvSpPr>
        <xdr:cNvPr id="275" name="楕円 274"/>
        <xdr:cNvSpPr/>
      </xdr:nvSpPr>
      <xdr:spPr>
        <a:xfrm>
          <a:off x="13843000" y="948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167403</xdr:rowOff>
    </xdr:from>
    <xdr:ext cx="762000" cy="259045"/>
    <xdr:sp macro="" textlink="">
      <xdr:nvSpPr>
        <xdr:cNvPr id="276" name="テキスト ボックス 275"/>
        <xdr:cNvSpPr txBox="1"/>
      </xdr:nvSpPr>
      <xdr:spPr>
        <a:xfrm>
          <a:off x="13512800" y="925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73914</xdr:rowOff>
    </xdr:from>
    <xdr:to>
      <xdr:col>65</xdr:col>
      <xdr:colOff>53975</xdr:colOff>
      <xdr:row>56</xdr:row>
      <xdr:rowOff>4064</xdr:rowOff>
    </xdr:to>
    <xdr:sp macro="" textlink="">
      <xdr:nvSpPr>
        <xdr:cNvPr id="277" name="楕円 276"/>
        <xdr:cNvSpPr/>
      </xdr:nvSpPr>
      <xdr:spPr>
        <a:xfrm>
          <a:off x="12954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14241</xdr:rowOff>
    </xdr:from>
    <xdr:ext cx="762000" cy="259045"/>
    <xdr:sp macro="" textlink="">
      <xdr:nvSpPr>
        <xdr:cNvPr id="278" name="テキスト ボックス 277"/>
        <xdr:cNvSpPr txBox="1"/>
      </xdr:nvSpPr>
      <xdr:spPr>
        <a:xfrm>
          <a:off x="12623800" y="92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増加しました。</a:t>
          </a:r>
          <a:r>
            <a:rPr kumimoji="1" lang="ja-JP" altLang="ja-JP" sz="1100">
              <a:solidFill>
                <a:schemeClr val="dk1"/>
              </a:solidFill>
              <a:effectLst/>
              <a:latin typeface="+mn-lt"/>
              <a:ea typeface="+mn-ea"/>
              <a:cs typeface="+mn-cs"/>
            </a:rPr>
            <a:t>類似団体内平均より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％、長野県平均より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今後、交付基準を見直し、必要性の低い補助金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は見直しや廃止を行うよう検討し</a:t>
          </a:r>
          <a:r>
            <a:rPr kumimoji="1" lang="ja-JP" altLang="en-US" sz="1100">
              <a:solidFill>
                <a:schemeClr val="dk1"/>
              </a:solidFill>
              <a:effectLst/>
              <a:latin typeface="+mn-lt"/>
              <a:ea typeface="+mn-ea"/>
              <a:cs typeface="+mn-cs"/>
            </a:rPr>
            <a:t>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143002</xdr:rowOff>
    </xdr:to>
    <xdr:cxnSp macro="">
      <xdr:nvCxnSpPr>
        <xdr:cNvPr id="308" name="直線コネクタ 307"/>
        <xdr:cNvCxnSpPr/>
      </xdr:nvCxnSpPr>
      <xdr:spPr>
        <a:xfrm>
          <a:off x="15671800" y="639064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83566</xdr:rowOff>
    </xdr:to>
    <xdr:cxnSp macro="">
      <xdr:nvCxnSpPr>
        <xdr:cNvPr id="311" name="直線コネクタ 310"/>
        <xdr:cNvCxnSpPr/>
      </xdr:nvCxnSpPr>
      <xdr:spPr>
        <a:xfrm flipV="1">
          <a:off x="14782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147574</xdr:rowOff>
    </xdr:to>
    <xdr:cxnSp macro="">
      <xdr:nvCxnSpPr>
        <xdr:cNvPr id="314" name="直線コネクタ 313"/>
        <xdr:cNvCxnSpPr/>
      </xdr:nvCxnSpPr>
      <xdr:spPr>
        <a:xfrm flipV="1">
          <a:off x="13893800" y="64272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147574</xdr:rowOff>
    </xdr:to>
    <xdr:cxnSp macro="">
      <xdr:nvCxnSpPr>
        <xdr:cNvPr id="317" name="直線コネクタ 316"/>
        <xdr:cNvCxnSpPr/>
      </xdr:nvCxnSpPr>
      <xdr:spPr>
        <a:xfrm>
          <a:off x="13004800" y="63632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27" name="楕円 326"/>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28" name="補助費等該当値テキスト"/>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9" name="楕円 328"/>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30" name="テキスト ボックス 329"/>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1" name="楕円 330"/>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2" name="テキスト ボックス 331"/>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3" name="楕円 332"/>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4" name="テキスト ボックス 333"/>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5" name="楕円 334"/>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36" name="テキスト ボックス 335"/>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しました。類似団体内平均より</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％、長野県平均より</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％下回っています。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今後、公共施設等の長寿命化や建設事業に対する起債額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増加が見込まれるが、借入額と償還額のバランスを考慮しながら</a:t>
          </a:r>
          <a:r>
            <a:rPr kumimoji="1" lang="ja-JP" altLang="en-US" sz="1100">
              <a:solidFill>
                <a:schemeClr val="dk1"/>
              </a:solidFill>
              <a:effectLst/>
              <a:latin typeface="+mn-lt"/>
              <a:ea typeface="+mn-ea"/>
              <a:cs typeface="+mn-cs"/>
            </a:rPr>
            <a:t>公債費の</a:t>
          </a:r>
          <a:r>
            <a:rPr kumimoji="1" lang="ja-JP" altLang="ja-JP" sz="1100">
              <a:solidFill>
                <a:schemeClr val="dk1"/>
              </a:solidFill>
              <a:effectLst/>
              <a:latin typeface="+mn-lt"/>
              <a:ea typeface="+mn-ea"/>
              <a:cs typeface="+mn-cs"/>
            </a:rPr>
            <a:t>平準化に努めます。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43180</xdr:rowOff>
    </xdr:to>
    <xdr:cxnSp macro="">
      <xdr:nvCxnSpPr>
        <xdr:cNvPr id="368" name="直線コネクタ 367"/>
        <xdr:cNvCxnSpPr/>
      </xdr:nvCxnSpPr>
      <xdr:spPr>
        <a:xfrm flipV="1">
          <a:off x="3987800" y="12898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35560</xdr:rowOff>
    </xdr:from>
    <xdr:to>
      <xdr:col>19</xdr:col>
      <xdr:colOff>187325</xdr:colOff>
      <xdr:row>75</xdr:row>
      <xdr:rowOff>43180</xdr:rowOff>
    </xdr:to>
    <xdr:cxnSp macro="">
      <xdr:nvCxnSpPr>
        <xdr:cNvPr id="371" name="直線コネクタ 370"/>
        <xdr:cNvCxnSpPr/>
      </xdr:nvCxnSpPr>
      <xdr:spPr>
        <a:xfrm>
          <a:off x="3098800" y="12894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35560</xdr:rowOff>
    </xdr:from>
    <xdr:to>
      <xdr:col>15</xdr:col>
      <xdr:colOff>98425</xdr:colOff>
      <xdr:row>75</xdr:row>
      <xdr:rowOff>62230</xdr:rowOff>
    </xdr:to>
    <xdr:cxnSp macro="">
      <xdr:nvCxnSpPr>
        <xdr:cNvPr id="374" name="直線コネクタ 373"/>
        <xdr:cNvCxnSpPr/>
      </xdr:nvCxnSpPr>
      <xdr:spPr>
        <a:xfrm flipV="1">
          <a:off x="2209800" y="128943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69850</xdr:rowOff>
    </xdr:to>
    <xdr:cxnSp macro="">
      <xdr:nvCxnSpPr>
        <xdr:cNvPr id="377" name="直線コネクタ 376"/>
        <xdr:cNvCxnSpPr/>
      </xdr:nvCxnSpPr>
      <xdr:spPr>
        <a:xfrm flipV="1">
          <a:off x="1320800" y="1292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7" name="楕円 386"/>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88" name="公債費該当値テキスト"/>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163830</xdr:rowOff>
    </xdr:from>
    <xdr:to>
      <xdr:col>20</xdr:col>
      <xdr:colOff>38100</xdr:colOff>
      <xdr:row>75</xdr:row>
      <xdr:rowOff>93980</xdr:rowOff>
    </xdr:to>
    <xdr:sp macro="" textlink="">
      <xdr:nvSpPr>
        <xdr:cNvPr id="389" name="楕円 388"/>
        <xdr:cNvSpPr/>
      </xdr:nvSpPr>
      <xdr:spPr>
        <a:xfrm>
          <a:off x="3937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104157</xdr:rowOff>
    </xdr:from>
    <xdr:ext cx="736600" cy="259045"/>
    <xdr:sp macro="" textlink="">
      <xdr:nvSpPr>
        <xdr:cNvPr id="390" name="テキスト ボックス 389"/>
        <xdr:cNvSpPr txBox="1"/>
      </xdr:nvSpPr>
      <xdr:spPr>
        <a:xfrm>
          <a:off x="3606800" y="1262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156210</xdr:rowOff>
    </xdr:from>
    <xdr:to>
      <xdr:col>15</xdr:col>
      <xdr:colOff>149225</xdr:colOff>
      <xdr:row>75</xdr:row>
      <xdr:rowOff>86360</xdr:rowOff>
    </xdr:to>
    <xdr:sp macro="" textlink="">
      <xdr:nvSpPr>
        <xdr:cNvPr id="391" name="楕円 390"/>
        <xdr:cNvSpPr/>
      </xdr:nvSpPr>
      <xdr:spPr>
        <a:xfrm>
          <a:off x="3048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96537</xdr:rowOff>
    </xdr:from>
    <xdr:ext cx="762000" cy="259045"/>
    <xdr:sp macro="" textlink="">
      <xdr:nvSpPr>
        <xdr:cNvPr id="392" name="テキスト ボックス 391"/>
        <xdr:cNvSpPr txBox="1"/>
      </xdr:nvSpPr>
      <xdr:spPr>
        <a:xfrm>
          <a:off x="2717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3" name="楕円 392"/>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94" name="テキスト ボックス 393"/>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5" name="楕円 394"/>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96" name="テキスト ボックス 395"/>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％増加しました。類似団体内平均より</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％、長野県平均より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回っています。</a:t>
          </a:r>
          <a:endParaRPr lang="ja-JP" altLang="ja-JP" sz="1400">
            <a:effectLst/>
          </a:endParaRPr>
        </a:p>
        <a:p>
          <a:r>
            <a:rPr kumimoji="1" lang="ja-JP" altLang="ja-JP" sz="1100">
              <a:solidFill>
                <a:schemeClr val="dk1"/>
              </a:solidFill>
              <a:effectLst/>
              <a:latin typeface="+mn-lt"/>
              <a:ea typeface="+mn-ea"/>
              <a:cs typeface="+mn-cs"/>
            </a:rPr>
            <a:t>財政の硬直化を招かないためにも抑制に努めます</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77</xdr:row>
      <xdr:rowOff>46989</xdr:rowOff>
    </xdr:to>
    <xdr:cxnSp macro="">
      <xdr:nvCxnSpPr>
        <xdr:cNvPr id="427" name="直線コネクタ 426"/>
        <xdr:cNvCxnSpPr/>
      </xdr:nvCxnSpPr>
      <xdr:spPr>
        <a:xfrm>
          <a:off x="15671800" y="13070332"/>
          <a:ext cx="8382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76</xdr:row>
      <xdr:rowOff>40132</xdr:rowOff>
    </xdr:to>
    <xdr:cxnSp macro="">
      <xdr:nvCxnSpPr>
        <xdr:cNvPr id="430" name="直線コネクタ 429"/>
        <xdr:cNvCxnSpPr/>
      </xdr:nvCxnSpPr>
      <xdr:spPr>
        <a:xfrm>
          <a:off x="14782800" y="130063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77</xdr:row>
      <xdr:rowOff>42418</xdr:rowOff>
    </xdr:to>
    <xdr:cxnSp macro="">
      <xdr:nvCxnSpPr>
        <xdr:cNvPr id="433" name="直線コネクタ 432"/>
        <xdr:cNvCxnSpPr/>
      </xdr:nvCxnSpPr>
      <xdr:spPr>
        <a:xfrm flipV="1">
          <a:off x="13893800" y="130063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42418</xdr:rowOff>
    </xdr:to>
    <xdr:cxnSp macro="">
      <xdr:nvCxnSpPr>
        <xdr:cNvPr id="436" name="直線コネクタ 435"/>
        <xdr:cNvCxnSpPr/>
      </xdr:nvCxnSpPr>
      <xdr:spPr>
        <a:xfrm>
          <a:off x="13004800" y="13244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6" name="楕円 445"/>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47" name="公債費以外該当値テキスト"/>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48" name="楕円 447"/>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75709</xdr:rowOff>
    </xdr:from>
    <xdr:ext cx="736600" cy="259045"/>
    <xdr:sp macro="" textlink="">
      <xdr:nvSpPr>
        <xdr:cNvPr id="449" name="テキスト ボックス 448"/>
        <xdr:cNvSpPr txBox="1"/>
      </xdr:nvSpPr>
      <xdr:spPr>
        <a:xfrm>
          <a:off x="15290800" y="13105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50" name="楕円 449"/>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11701</xdr:rowOff>
    </xdr:from>
    <xdr:ext cx="762000" cy="259045"/>
    <xdr:sp macro="" textlink="">
      <xdr:nvSpPr>
        <xdr:cNvPr id="451" name="テキスト ボックス 450"/>
        <xdr:cNvSpPr txBox="1"/>
      </xdr:nvSpPr>
      <xdr:spPr>
        <a:xfrm>
          <a:off x="144018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2" name="楕円 451"/>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3" name="テキスト ボックス 452"/>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4" name="楕円 453"/>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5" name="テキスト ボックス 454"/>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36573</xdr:rowOff>
    </xdr:from>
    <xdr:to>
      <xdr:col>29</xdr:col>
      <xdr:colOff>127000</xdr:colOff>
      <xdr:row>19</xdr:row>
      <xdr:rowOff>54688</xdr:rowOff>
    </xdr:to>
    <xdr:cxnSp macro="">
      <xdr:nvCxnSpPr>
        <xdr:cNvPr id="48" name="直線コネクタ 47"/>
        <xdr:cNvCxnSpPr/>
      </xdr:nvCxnSpPr>
      <xdr:spPr bwMode="auto">
        <a:xfrm flipV="1">
          <a:off x="5003800" y="3341748"/>
          <a:ext cx="647700" cy="18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49247</xdr:rowOff>
    </xdr:from>
    <xdr:to>
      <xdr:col>26</xdr:col>
      <xdr:colOff>50800</xdr:colOff>
      <xdr:row>19</xdr:row>
      <xdr:rowOff>54688</xdr:rowOff>
    </xdr:to>
    <xdr:cxnSp macro="">
      <xdr:nvCxnSpPr>
        <xdr:cNvPr id="51" name="直線コネクタ 50"/>
        <xdr:cNvCxnSpPr/>
      </xdr:nvCxnSpPr>
      <xdr:spPr bwMode="auto">
        <a:xfrm>
          <a:off x="4305300" y="3354422"/>
          <a:ext cx="698500" cy="5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49247</xdr:rowOff>
    </xdr:from>
    <xdr:to>
      <xdr:col>22</xdr:col>
      <xdr:colOff>114300</xdr:colOff>
      <xdr:row>19</xdr:row>
      <xdr:rowOff>62913</xdr:rowOff>
    </xdr:to>
    <xdr:cxnSp macro="">
      <xdr:nvCxnSpPr>
        <xdr:cNvPr id="54" name="直線コネクタ 53"/>
        <xdr:cNvCxnSpPr/>
      </xdr:nvCxnSpPr>
      <xdr:spPr bwMode="auto">
        <a:xfrm flipV="1">
          <a:off x="3606800" y="3354422"/>
          <a:ext cx="698500" cy="13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62913</xdr:rowOff>
    </xdr:from>
    <xdr:to>
      <xdr:col>18</xdr:col>
      <xdr:colOff>177800</xdr:colOff>
      <xdr:row>19</xdr:row>
      <xdr:rowOff>78526</xdr:rowOff>
    </xdr:to>
    <xdr:cxnSp macro="">
      <xdr:nvCxnSpPr>
        <xdr:cNvPr id="57" name="直線コネクタ 56"/>
        <xdr:cNvCxnSpPr/>
      </xdr:nvCxnSpPr>
      <xdr:spPr bwMode="auto">
        <a:xfrm flipV="1">
          <a:off x="2908300" y="3368088"/>
          <a:ext cx="698500" cy="15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157223</xdr:rowOff>
    </xdr:from>
    <xdr:to>
      <xdr:col>29</xdr:col>
      <xdr:colOff>177800</xdr:colOff>
      <xdr:row>19</xdr:row>
      <xdr:rowOff>87373</xdr:rowOff>
    </xdr:to>
    <xdr:sp macro="" textlink="">
      <xdr:nvSpPr>
        <xdr:cNvPr id="67" name="楕円 66"/>
        <xdr:cNvSpPr/>
      </xdr:nvSpPr>
      <xdr:spPr bwMode="auto">
        <a:xfrm>
          <a:off x="5600700" y="3290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65800</xdr:rowOff>
    </xdr:from>
    <xdr:ext cx="762000" cy="259045"/>
    <xdr:sp macro="" textlink="">
      <xdr:nvSpPr>
        <xdr:cNvPr id="68" name="人口1人当たり決算額の推移該当値テキスト130"/>
        <xdr:cNvSpPr txBox="1"/>
      </xdr:nvSpPr>
      <xdr:spPr>
        <a:xfrm>
          <a:off x="5740400" y="319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3888</xdr:rowOff>
    </xdr:from>
    <xdr:to>
      <xdr:col>26</xdr:col>
      <xdr:colOff>101600</xdr:colOff>
      <xdr:row>19</xdr:row>
      <xdr:rowOff>105488</xdr:rowOff>
    </xdr:to>
    <xdr:sp macro="" textlink="">
      <xdr:nvSpPr>
        <xdr:cNvPr id="69" name="楕円 68"/>
        <xdr:cNvSpPr/>
      </xdr:nvSpPr>
      <xdr:spPr bwMode="auto">
        <a:xfrm>
          <a:off x="4953000" y="3309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90265</xdr:rowOff>
    </xdr:from>
    <xdr:ext cx="736600" cy="259045"/>
    <xdr:sp macro="" textlink="">
      <xdr:nvSpPr>
        <xdr:cNvPr id="70" name="テキスト ボックス 69"/>
        <xdr:cNvSpPr txBox="1"/>
      </xdr:nvSpPr>
      <xdr:spPr>
        <a:xfrm>
          <a:off x="4622800" y="339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169897</xdr:rowOff>
    </xdr:from>
    <xdr:to>
      <xdr:col>22</xdr:col>
      <xdr:colOff>165100</xdr:colOff>
      <xdr:row>19</xdr:row>
      <xdr:rowOff>100047</xdr:rowOff>
    </xdr:to>
    <xdr:sp macro="" textlink="">
      <xdr:nvSpPr>
        <xdr:cNvPr id="71" name="楕円 70"/>
        <xdr:cNvSpPr/>
      </xdr:nvSpPr>
      <xdr:spPr bwMode="auto">
        <a:xfrm>
          <a:off x="4254500" y="3303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84824</xdr:rowOff>
    </xdr:from>
    <xdr:ext cx="762000" cy="259045"/>
    <xdr:sp macro="" textlink="">
      <xdr:nvSpPr>
        <xdr:cNvPr id="72" name="テキスト ボックス 71"/>
        <xdr:cNvSpPr txBox="1"/>
      </xdr:nvSpPr>
      <xdr:spPr>
        <a:xfrm>
          <a:off x="3924300" y="338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12113</xdr:rowOff>
    </xdr:from>
    <xdr:to>
      <xdr:col>19</xdr:col>
      <xdr:colOff>38100</xdr:colOff>
      <xdr:row>19</xdr:row>
      <xdr:rowOff>113713</xdr:rowOff>
    </xdr:to>
    <xdr:sp macro="" textlink="">
      <xdr:nvSpPr>
        <xdr:cNvPr id="73" name="楕円 72"/>
        <xdr:cNvSpPr/>
      </xdr:nvSpPr>
      <xdr:spPr bwMode="auto">
        <a:xfrm>
          <a:off x="3556000" y="3317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98490</xdr:rowOff>
    </xdr:from>
    <xdr:ext cx="762000" cy="259045"/>
    <xdr:sp macro="" textlink="">
      <xdr:nvSpPr>
        <xdr:cNvPr id="74" name="テキスト ボックス 73"/>
        <xdr:cNvSpPr txBox="1"/>
      </xdr:nvSpPr>
      <xdr:spPr>
        <a:xfrm>
          <a:off x="3225800" y="340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27726</xdr:rowOff>
    </xdr:from>
    <xdr:to>
      <xdr:col>15</xdr:col>
      <xdr:colOff>101600</xdr:colOff>
      <xdr:row>19</xdr:row>
      <xdr:rowOff>129326</xdr:rowOff>
    </xdr:to>
    <xdr:sp macro="" textlink="">
      <xdr:nvSpPr>
        <xdr:cNvPr id="75" name="楕円 74"/>
        <xdr:cNvSpPr/>
      </xdr:nvSpPr>
      <xdr:spPr bwMode="auto">
        <a:xfrm>
          <a:off x="2857500" y="3332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114103</xdr:rowOff>
    </xdr:from>
    <xdr:ext cx="762000" cy="259045"/>
    <xdr:sp macro="" textlink="">
      <xdr:nvSpPr>
        <xdr:cNvPr id="76" name="テキスト ボックス 75"/>
        <xdr:cNvSpPr txBox="1"/>
      </xdr:nvSpPr>
      <xdr:spPr>
        <a:xfrm>
          <a:off x="2527300" y="3419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76251</xdr:rowOff>
    </xdr:from>
    <xdr:to>
      <xdr:col>29</xdr:col>
      <xdr:colOff>127000</xdr:colOff>
      <xdr:row>37</xdr:row>
      <xdr:rowOff>110492</xdr:rowOff>
    </xdr:to>
    <xdr:cxnSp macro="">
      <xdr:nvCxnSpPr>
        <xdr:cNvPr id="112" name="直線コネクタ 111"/>
        <xdr:cNvCxnSpPr/>
      </xdr:nvCxnSpPr>
      <xdr:spPr bwMode="auto">
        <a:xfrm>
          <a:off x="5003800" y="7200951"/>
          <a:ext cx="647700" cy="34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76251</xdr:rowOff>
    </xdr:from>
    <xdr:to>
      <xdr:col>26</xdr:col>
      <xdr:colOff>50800</xdr:colOff>
      <xdr:row>37</xdr:row>
      <xdr:rowOff>92236</xdr:rowOff>
    </xdr:to>
    <xdr:cxnSp macro="">
      <xdr:nvCxnSpPr>
        <xdr:cNvPr id="115" name="直線コネクタ 114"/>
        <xdr:cNvCxnSpPr/>
      </xdr:nvCxnSpPr>
      <xdr:spPr bwMode="auto">
        <a:xfrm flipV="1">
          <a:off x="4305300" y="7200951"/>
          <a:ext cx="698500" cy="15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92236</xdr:rowOff>
    </xdr:from>
    <xdr:to>
      <xdr:col>22</xdr:col>
      <xdr:colOff>114300</xdr:colOff>
      <xdr:row>37</xdr:row>
      <xdr:rowOff>136406</xdr:rowOff>
    </xdr:to>
    <xdr:cxnSp macro="">
      <xdr:nvCxnSpPr>
        <xdr:cNvPr id="118" name="直線コネクタ 117"/>
        <xdr:cNvCxnSpPr/>
      </xdr:nvCxnSpPr>
      <xdr:spPr bwMode="auto">
        <a:xfrm flipV="1">
          <a:off x="3606800" y="7216936"/>
          <a:ext cx="698500" cy="44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136406</xdr:rowOff>
    </xdr:from>
    <xdr:to>
      <xdr:col>18</xdr:col>
      <xdr:colOff>177800</xdr:colOff>
      <xdr:row>37</xdr:row>
      <xdr:rowOff>168083</xdr:rowOff>
    </xdr:to>
    <xdr:cxnSp macro="">
      <xdr:nvCxnSpPr>
        <xdr:cNvPr id="121" name="直線コネクタ 120"/>
        <xdr:cNvCxnSpPr/>
      </xdr:nvCxnSpPr>
      <xdr:spPr bwMode="auto">
        <a:xfrm flipV="1">
          <a:off x="2908300" y="7261106"/>
          <a:ext cx="698500" cy="31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59692</xdr:rowOff>
    </xdr:from>
    <xdr:to>
      <xdr:col>29</xdr:col>
      <xdr:colOff>177800</xdr:colOff>
      <xdr:row>37</xdr:row>
      <xdr:rowOff>161292</xdr:rowOff>
    </xdr:to>
    <xdr:sp macro="" textlink="">
      <xdr:nvSpPr>
        <xdr:cNvPr id="131" name="楕円 130"/>
        <xdr:cNvSpPr/>
      </xdr:nvSpPr>
      <xdr:spPr bwMode="auto">
        <a:xfrm>
          <a:off x="5600700" y="7184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31769</xdr:rowOff>
    </xdr:from>
    <xdr:ext cx="762000" cy="259045"/>
    <xdr:sp macro="" textlink="">
      <xdr:nvSpPr>
        <xdr:cNvPr id="132" name="人口1人当たり決算額の推移該当値テキスト445"/>
        <xdr:cNvSpPr txBox="1"/>
      </xdr:nvSpPr>
      <xdr:spPr>
        <a:xfrm>
          <a:off x="5740400" y="7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25451</xdr:rowOff>
    </xdr:from>
    <xdr:to>
      <xdr:col>26</xdr:col>
      <xdr:colOff>101600</xdr:colOff>
      <xdr:row>37</xdr:row>
      <xdr:rowOff>127051</xdr:rowOff>
    </xdr:to>
    <xdr:sp macro="" textlink="">
      <xdr:nvSpPr>
        <xdr:cNvPr id="133" name="楕円 132"/>
        <xdr:cNvSpPr/>
      </xdr:nvSpPr>
      <xdr:spPr bwMode="auto">
        <a:xfrm>
          <a:off x="4953000" y="7150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111828</xdr:rowOff>
    </xdr:from>
    <xdr:ext cx="736600" cy="259045"/>
    <xdr:sp macro="" textlink="">
      <xdr:nvSpPr>
        <xdr:cNvPr id="134" name="テキスト ボックス 133"/>
        <xdr:cNvSpPr txBox="1"/>
      </xdr:nvSpPr>
      <xdr:spPr>
        <a:xfrm>
          <a:off x="4622800" y="7236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41436</xdr:rowOff>
    </xdr:from>
    <xdr:to>
      <xdr:col>22</xdr:col>
      <xdr:colOff>165100</xdr:colOff>
      <xdr:row>37</xdr:row>
      <xdr:rowOff>143036</xdr:rowOff>
    </xdr:to>
    <xdr:sp macro="" textlink="">
      <xdr:nvSpPr>
        <xdr:cNvPr id="135" name="楕円 134"/>
        <xdr:cNvSpPr/>
      </xdr:nvSpPr>
      <xdr:spPr bwMode="auto">
        <a:xfrm>
          <a:off x="4254500" y="7166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127813</xdr:rowOff>
    </xdr:from>
    <xdr:ext cx="762000" cy="259045"/>
    <xdr:sp macro="" textlink="">
      <xdr:nvSpPr>
        <xdr:cNvPr id="136" name="テキスト ボックス 135"/>
        <xdr:cNvSpPr txBox="1"/>
      </xdr:nvSpPr>
      <xdr:spPr>
        <a:xfrm>
          <a:off x="3924300" y="725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85606</xdr:rowOff>
    </xdr:from>
    <xdr:to>
      <xdr:col>19</xdr:col>
      <xdr:colOff>38100</xdr:colOff>
      <xdr:row>37</xdr:row>
      <xdr:rowOff>187206</xdr:rowOff>
    </xdr:to>
    <xdr:sp macro="" textlink="">
      <xdr:nvSpPr>
        <xdr:cNvPr id="137" name="楕円 136"/>
        <xdr:cNvSpPr/>
      </xdr:nvSpPr>
      <xdr:spPr bwMode="auto">
        <a:xfrm>
          <a:off x="3556000" y="7210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171983</xdr:rowOff>
    </xdr:from>
    <xdr:ext cx="762000" cy="259045"/>
    <xdr:sp macro="" textlink="">
      <xdr:nvSpPr>
        <xdr:cNvPr id="138" name="テキスト ボックス 137"/>
        <xdr:cNvSpPr txBox="1"/>
      </xdr:nvSpPr>
      <xdr:spPr>
        <a:xfrm>
          <a:off x="3225800" y="729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117283</xdr:rowOff>
    </xdr:from>
    <xdr:to>
      <xdr:col>15</xdr:col>
      <xdr:colOff>101600</xdr:colOff>
      <xdr:row>37</xdr:row>
      <xdr:rowOff>218883</xdr:rowOff>
    </xdr:to>
    <xdr:sp macro="" textlink="">
      <xdr:nvSpPr>
        <xdr:cNvPr id="139" name="楕円 138"/>
        <xdr:cNvSpPr/>
      </xdr:nvSpPr>
      <xdr:spPr bwMode="auto">
        <a:xfrm>
          <a:off x="2857500" y="7241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203660</xdr:rowOff>
    </xdr:from>
    <xdr:ext cx="762000" cy="259045"/>
    <xdr:sp macro="" textlink="">
      <xdr:nvSpPr>
        <xdr:cNvPr id="140" name="テキスト ボックス 139"/>
        <xdr:cNvSpPr txBox="1"/>
      </xdr:nvSpPr>
      <xdr:spPr>
        <a:xfrm>
          <a:off x="2527300" y="732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8,093
7,905
43.26
5,602,571
4,745,446
811,820
3,085,625
1,468,042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78418</xdr:rowOff>
    </xdr:from>
    <xdr:to>
      <xdr:col>24</xdr:col>
      <xdr:colOff>63500</xdr:colOff>
      <xdr:row>37</xdr:row>
      <xdr:rowOff>98998</xdr:rowOff>
    </xdr:to>
    <xdr:cxnSp macro="">
      <xdr:nvCxnSpPr>
        <xdr:cNvPr id="57" name="直線コネクタ 56"/>
        <xdr:cNvCxnSpPr/>
      </xdr:nvCxnSpPr>
      <xdr:spPr>
        <a:xfrm flipV="1">
          <a:off x="3797300" y="6422068"/>
          <a:ext cx="838200" cy="2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95340</xdr:rowOff>
    </xdr:from>
    <xdr:to>
      <xdr:col>19</xdr:col>
      <xdr:colOff>177800</xdr:colOff>
      <xdr:row>37</xdr:row>
      <xdr:rowOff>98998</xdr:rowOff>
    </xdr:to>
    <xdr:cxnSp macro="">
      <xdr:nvCxnSpPr>
        <xdr:cNvPr id="60" name="直線コネクタ 59"/>
        <xdr:cNvCxnSpPr/>
      </xdr:nvCxnSpPr>
      <xdr:spPr>
        <a:xfrm>
          <a:off x="2908300" y="643899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95340</xdr:rowOff>
    </xdr:from>
    <xdr:to>
      <xdr:col>15</xdr:col>
      <xdr:colOff>50800</xdr:colOff>
      <xdr:row>37</xdr:row>
      <xdr:rowOff>114028</xdr:rowOff>
    </xdr:to>
    <xdr:cxnSp macro="">
      <xdr:nvCxnSpPr>
        <xdr:cNvPr id="63" name="直線コネクタ 62"/>
        <xdr:cNvCxnSpPr/>
      </xdr:nvCxnSpPr>
      <xdr:spPr>
        <a:xfrm flipV="1">
          <a:off x="2019300" y="6438990"/>
          <a:ext cx="889000" cy="1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114028</xdr:rowOff>
    </xdr:from>
    <xdr:to>
      <xdr:col>10</xdr:col>
      <xdr:colOff>114300</xdr:colOff>
      <xdr:row>38</xdr:row>
      <xdr:rowOff>82173</xdr:rowOff>
    </xdr:to>
    <xdr:cxnSp macro="">
      <xdr:nvCxnSpPr>
        <xdr:cNvPr id="66" name="直線コネクタ 65"/>
        <xdr:cNvCxnSpPr/>
      </xdr:nvCxnSpPr>
      <xdr:spPr>
        <a:xfrm flipV="1">
          <a:off x="1130300" y="6457678"/>
          <a:ext cx="889000" cy="13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27618</xdr:rowOff>
    </xdr:from>
    <xdr:to>
      <xdr:col>24</xdr:col>
      <xdr:colOff>114300</xdr:colOff>
      <xdr:row>37</xdr:row>
      <xdr:rowOff>129218</xdr:rowOff>
    </xdr:to>
    <xdr:sp macro="" textlink="">
      <xdr:nvSpPr>
        <xdr:cNvPr id="76" name="楕円 75"/>
        <xdr:cNvSpPr/>
      </xdr:nvSpPr>
      <xdr:spPr>
        <a:xfrm>
          <a:off x="4584700" y="637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6045</xdr:rowOff>
    </xdr:from>
    <xdr:ext cx="599010" cy="259045"/>
    <xdr:sp macro="" textlink="">
      <xdr:nvSpPr>
        <xdr:cNvPr id="77" name="人件費該当値テキスト"/>
        <xdr:cNvSpPr txBox="1"/>
      </xdr:nvSpPr>
      <xdr:spPr>
        <a:xfrm>
          <a:off x="4686300" y="634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48198</xdr:rowOff>
    </xdr:from>
    <xdr:to>
      <xdr:col>20</xdr:col>
      <xdr:colOff>38100</xdr:colOff>
      <xdr:row>37</xdr:row>
      <xdr:rowOff>149798</xdr:rowOff>
    </xdr:to>
    <xdr:sp macro="" textlink="">
      <xdr:nvSpPr>
        <xdr:cNvPr id="78" name="楕円 77"/>
        <xdr:cNvSpPr/>
      </xdr:nvSpPr>
      <xdr:spPr>
        <a:xfrm>
          <a:off x="3746500" y="639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140925</xdr:rowOff>
    </xdr:from>
    <xdr:ext cx="599010" cy="259045"/>
    <xdr:sp macro="" textlink="">
      <xdr:nvSpPr>
        <xdr:cNvPr id="79" name="テキスト ボックス 78"/>
        <xdr:cNvSpPr txBox="1"/>
      </xdr:nvSpPr>
      <xdr:spPr>
        <a:xfrm>
          <a:off x="3497795" y="648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44540</xdr:rowOff>
    </xdr:from>
    <xdr:to>
      <xdr:col>15</xdr:col>
      <xdr:colOff>101600</xdr:colOff>
      <xdr:row>37</xdr:row>
      <xdr:rowOff>146140</xdr:rowOff>
    </xdr:to>
    <xdr:sp macro="" textlink="">
      <xdr:nvSpPr>
        <xdr:cNvPr id="80" name="楕円 79"/>
        <xdr:cNvSpPr/>
      </xdr:nvSpPr>
      <xdr:spPr>
        <a:xfrm>
          <a:off x="2857500" y="638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137267</xdr:rowOff>
    </xdr:from>
    <xdr:ext cx="599010" cy="259045"/>
    <xdr:sp macro="" textlink="">
      <xdr:nvSpPr>
        <xdr:cNvPr id="81" name="テキスト ボックス 80"/>
        <xdr:cNvSpPr txBox="1"/>
      </xdr:nvSpPr>
      <xdr:spPr>
        <a:xfrm>
          <a:off x="2608795" y="648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63228</xdr:rowOff>
    </xdr:from>
    <xdr:to>
      <xdr:col>10</xdr:col>
      <xdr:colOff>165100</xdr:colOff>
      <xdr:row>37</xdr:row>
      <xdr:rowOff>164829</xdr:rowOff>
    </xdr:to>
    <xdr:sp macro="" textlink="">
      <xdr:nvSpPr>
        <xdr:cNvPr id="82" name="楕円 81"/>
        <xdr:cNvSpPr/>
      </xdr:nvSpPr>
      <xdr:spPr>
        <a:xfrm>
          <a:off x="1968500" y="64068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155955</xdr:rowOff>
    </xdr:from>
    <xdr:ext cx="599010" cy="259045"/>
    <xdr:sp macro="" textlink="">
      <xdr:nvSpPr>
        <xdr:cNvPr id="83" name="テキスト ボックス 82"/>
        <xdr:cNvSpPr txBox="1"/>
      </xdr:nvSpPr>
      <xdr:spPr>
        <a:xfrm>
          <a:off x="1719795" y="649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31373</xdr:rowOff>
    </xdr:from>
    <xdr:to>
      <xdr:col>6</xdr:col>
      <xdr:colOff>38100</xdr:colOff>
      <xdr:row>38</xdr:row>
      <xdr:rowOff>132973</xdr:rowOff>
    </xdr:to>
    <xdr:sp macro="" textlink="">
      <xdr:nvSpPr>
        <xdr:cNvPr id="84" name="楕円 83"/>
        <xdr:cNvSpPr/>
      </xdr:nvSpPr>
      <xdr:spPr>
        <a:xfrm>
          <a:off x="1079500" y="654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124100</xdr:rowOff>
    </xdr:from>
    <xdr:ext cx="534377" cy="259045"/>
    <xdr:sp macro="" textlink="">
      <xdr:nvSpPr>
        <xdr:cNvPr id="85" name="テキスト ボックス 84"/>
        <xdr:cNvSpPr txBox="1"/>
      </xdr:nvSpPr>
      <xdr:spPr>
        <a:xfrm>
          <a:off x="863111" y="663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72560</xdr:rowOff>
    </xdr:from>
    <xdr:to>
      <xdr:col>24</xdr:col>
      <xdr:colOff>63500</xdr:colOff>
      <xdr:row>59</xdr:row>
      <xdr:rowOff>96750</xdr:rowOff>
    </xdr:to>
    <xdr:cxnSp macro="">
      <xdr:nvCxnSpPr>
        <xdr:cNvPr id="115" name="直線コネクタ 114"/>
        <xdr:cNvCxnSpPr/>
      </xdr:nvCxnSpPr>
      <xdr:spPr>
        <a:xfrm>
          <a:off x="3797300" y="10188110"/>
          <a:ext cx="838200" cy="2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72560</xdr:rowOff>
    </xdr:from>
    <xdr:to>
      <xdr:col>19</xdr:col>
      <xdr:colOff>177800</xdr:colOff>
      <xdr:row>59</xdr:row>
      <xdr:rowOff>123865</xdr:rowOff>
    </xdr:to>
    <xdr:cxnSp macro="">
      <xdr:nvCxnSpPr>
        <xdr:cNvPr id="118" name="直線コネクタ 117"/>
        <xdr:cNvCxnSpPr/>
      </xdr:nvCxnSpPr>
      <xdr:spPr>
        <a:xfrm flipV="1">
          <a:off x="2908300" y="10188110"/>
          <a:ext cx="889000" cy="5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101223</xdr:rowOff>
    </xdr:from>
    <xdr:to>
      <xdr:col>15</xdr:col>
      <xdr:colOff>50800</xdr:colOff>
      <xdr:row>59</xdr:row>
      <xdr:rowOff>123865</xdr:rowOff>
    </xdr:to>
    <xdr:cxnSp macro="">
      <xdr:nvCxnSpPr>
        <xdr:cNvPr id="121" name="直線コネクタ 120"/>
        <xdr:cNvCxnSpPr/>
      </xdr:nvCxnSpPr>
      <xdr:spPr>
        <a:xfrm>
          <a:off x="2019300" y="10216773"/>
          <a:ext cx="8890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62354</xdr:rowOff>
    </xdr:from>
    <xdr:to>
      <xdr:col>10</xdr:col>
      <xdr:colOff>114300</xdr:colOff>
      <xdr:row>59</xdr:row>
      <xdr:rowOff>101223</xdr:rowOff>
    </xdr:to>
    <xdr:cxnSp macro="">
      <xdr:nvCxnSpPr>
        <xdr:cNvPr id="124" name="直線コネクタ 123"/>
        <xdr:cNvCxnSpPr/>
      </xdr:nvCxnSpPr>
      <xdr:spPr>
        <a:xfrm>
          <a:off x="1130300" y="10177904"/>
          <a:ext cx="889000" cy="3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45950</xdr:rowOff>
    </xdr:from>
    <xdr:to>
      <xdr:col>24</xdr:col>
      <xdr:colOff>114300</xdr:colOff>
      <xdr:row>59</xdr:row>
      <xdr:rowOff>147550</xdr:rowOff>
    </xdr:to>
    <xdr:sp macro="" textlink="">
      <xdr:nvSpPr>
        <xdr:cNvPr id="134" name="楕円 133"/>
        <xdr:cNvSpPr/>
      </xdr:nvSpPr>
      <xdr:spPr>
        <a:xfrm>
          <a:off x="4584700" y="101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132327</xdr:rowOff>
    </xdr:from>
    <xdr:ext cx="534377" cy="259045"/>
    <xdr:sp macro="" textlink="">
      <xdr:nvSpPr>
        <xdr:cNvPr id="135" name="物件費該当値テキスト"/>
        <xdr:cNvSpPr txBox="1"/>
      </xdr:nvSpPr>
      <xdr:spPr>
        <a:xfrm>
          <a:off x="4686300" y="1007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21760</xdr:rowOff>
    </xdr:from>
    <xdr:to>
      <xdr:col>20</xdr:col>
      <xdr:colOff>38100</xdr:colOff>
      <xdr:row>59</xdr:row>
      <xdr:rowOff>123360</xdr:rowOff>
    </xdr:to>
    <xdr:sp macro="" textlink="">
      <xdr:nvSpPr>
        <xdr:cNvPr id="136" name="楕円 135"/>
        <xdr:cNvSpPr/>
      </xdr:nvSpPr>
      <xdr:spPr>
        <a:xfrm>
          <a:off x="3746500" y="1013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114487</xdr:rowOff>
    </xdr:from>
    <xdr:ext cx="534377" cy="259045"/>
    <xdr:sp macro="" textlink="">
      <xdr:nvSpPr>
        <xdr:cNvPr id="137" name="テキスト ボックス 136"/>
        <xdr:cNvSpPr txBox="1"/>
      </xdr:nvSpPr>
      <xdr:spPr>
        <a:xfrm>
          <a:off x="3530111" y="1023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73065</xdr:rowOff>
    </xdr:from>
    <xdr:to>
      <xdr:col>15</xdr:col>
      <xdr:colOff>101600</xdr:colOff>
      <xdr:row>60</xdr:row>
      <xdr:rowOff>3215</xdr:rowOff>
    </xdr:to>
    <xdr:sp macro="" textlink="">
      <xdr:nvSpPr>
        <xdr:cNvPr id="138" name="楕円 137"/>
        <xdr:cNvSpPr/>
      </xdr:nvSpPr>
      <xdr:spPr>
        <a:xfrm>
          <a:off x="2857500" y="101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165792</xdr:rowOff>
    </xdr:from>
    <xdr:ext cx="534377" cy="259045"/>
    <xdr:sp macro="" textlink="">
      <xdr:nvSpPr>
        <xdr:cNvPr id="139" name="テキスト ボックス 138"/>
        <xdr:cNvSpPr txBox="1"/>
      </xdr:nvSpPr>
      <xdr:spPr>
        <a:xfrm>
          <a:off x="2641111" y="102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50423</xdr:rowOff>
    </xdr:from>
    <xdr:to>
      <xdr:col>10</xdr:col>
      <xdr:colOff>165100</xdr:colOff>
      <xdr:row>59</xdr:row>
      <xdr:rowOff>152023</xdr:rowOff>
    </xdr:to>
    <xdr:sp macro="" textlink="">
      <xdr:nvSpPr>
        <xdr:cNvPr id="140" name="楕円 139"/>
        <xdr:cNvSpPr/>
      </xdr:nvSpPr>
      <xdr:spPr>
        <a:xfrm>
          <a:off x="1968500" y="1016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143150</xdr:rowOff>
    </xdr:from>
    <xdr:ext cx="534377" cy="259045"/>
    <xdr:sp macro="" textlink="">
      <xdr:nvSpPr>
        <xdr:cNvPr id="141" name="テキスト ボックス 140"/>
        <xdr:cNvSpPr txBox="1"/>
      </xdr:nvSpPr>
      <xdr:spPr>
        <a:xfrm>
          <a:off x="1752111" y="1025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11554</xdr:rowOff>
    </xdr:from>
    <xdr:to>
      <xdr:col>6</xdr:col>
      <xdr:colOff>38100</xdr:colOff>
      <xdr:row>59</xdr:row>
      <xdr:rowOff>113154</xdr:rowOff>
    </xdr:to>
    <xdr:sp macro="" textlink="">
      <xdr:nvSpPr>
        <xdr:cNvPr id="142" name="楕円 141"/>
        <xdr:cNvSpPr/>
      </xdr:nvSpPr>
      <xdr:spPr>
        <a:xfrm>
          <a:off x="1079500" y="101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104281</xdr:rowOff>
    </xdr:from>
    <xdr:ext cx="534377" cy="259045"/>
    <xdr:sp macro="" textlink="">
      <xdr:nvSpPr>
        <xdr:cNvPr id="143" name="テキスト ボックス 142"/>
        <xdr:cNvSpPr txBox="1"/>
      </xdr:nvSpPr>
      <xdr:spPr>
        <a:xfrm>
          <a:off x="863111" y="102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126670</xdr:rowOff>
    </xdr:from>
    <xdr:to>
      <xdr:col>24</xdr:col>
      <xdr:colOff>63500</xdr:colOff>
      <xdr:row>78</xdr:row>
      <xdr:rowOff>26619</xdr:rowOff>
    </xdr:to>
    <xdr:cxnSp macro="">
      <xdr:nvCxnSpPr>
        <xdr:cNvPr id="172" name="直線コネクタ 171"/>
        <xdr:cNvCxnSpPr/>
      </xdr:nvCxnSpPr>
      <xdr:spPr>
        <a:xfrm>
          <a:off x="3797300" y="13328320"/>
          <a:ext cx="8382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126670</xdr:rowOff>
    </xdr:from>
    <xdr:to>
      <xdr:col>19</xdr:col>
      <xdr:colOff>177800</xdr:colOff>
      <xdr:row>78</xdr:row>
      <xdr:rowOff>75730</xdr:rowOff>
    </xdr:to>
    <xdr:cxnSp macro="">
      <xdr:nvCxnSpPr>
        <xdr:cNvPr id="175" name="直線コネクタ 174"/>
        <xdr:cNvCxnSpPr/>
      </xdr:nvCxnSpPr>
      <xdr:spPr>
        <a:xfrm flipV="1">
          <a:off x="2908300" y="13328320"/>
          <a:ext cx="889000" cy="1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75730</xdr:rowOff>
    </xdr:from>
    <xdr:to>
      <xdr:col>15</xdr:col>
      <xdr:colOff>50800</xdr:colOff>
      <xdr:row>78</xdr:row>
      <xdr:rowOff>120383</xdr:rowOff>
    </xdr:to>
    <xdr:cxnSp macro="">
      <xdr:nvCxnSpPr>
        <xdr:cNvPr id="178" name="直線コネクタ 177"/>
        <xdr:cNvCxnSpPr/>
      </xdr:nvCxnSpPr>
      <xdr:spPr>
        <a:xfrm flipV="1">
          <a:off x="2019300" y="13448830"/>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24009</xdr:rowOff>
    </xdr:from>
    <xdr:to>
      <xdr:col>10</xdr:col>
      <xdr:colOff>114300</xdr:colOff>
      <xdr:row>78</xdr:row>
      <xdr:rowOff>120383</xdr:rowOff>
    </xdr:to>
    <xdr:cxnSp macro="">
      <xdr:nvCxnSpPr>
        <xdr:cNvPr id="181" name="直線コネクタ 180"/>
        <xdr:cNvCxnSpPr/>
      </xdr:nvCxnSpPr>
      <xdr:spPr>
        <a:xfrm>
          <a:off x="1130300" y="13397109"/>
          <a:ext cx="889000" cy="9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147269</xdr:rowOff>
    </xdr:from>
    <xdr:to>
      <xdr:col>24</xdr:col>
      <xdr:colOff>114300</xdr:colOff>
      <xdr:row>78</xdr:row>
      <xdr:rowOff>77419</xdr:rowOff>
    </xdr:to>
    <xdr:sp macro="" textlink="">
      <xdr:nvSpPr>
        <xdr:cNvPr id="191" name="楕円 190"/>
        <xdr:cNvSpPr/>
      </xdr:nvSpPr>
      <xdr:spPr>
        <a:xfrm>
          <a:off x="4584700" y="133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125696</xdr:rowOff>
    </xdr:from>
    <xdr:ext cx="469744" cy="259045"/>
    <xdr:sp macro="" textlink="">
      <xdr:nvSpPr>
        <xdr:cNvPr id="192" name="維持補修費該当値テキスト"/>
        <xdr:cNvSpPr txBox="1"/>
      </xdr:nvSpPr>
      <xdr:spPr>
        <a:xfrm>
          <a:off x="4686300" y="1332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75870</xdr:rowOff>
    </xdr:from>
    <xdr:to>
      <xdr:col>20</xdr:col>
      <xdr:colOff>38100</xdr:colOff>
      <xdr:row>78</xdr:row>
      <xdr:rowOff>6020</xdr:rowOff>
    </xdr:to>
    <xdr:sp macro="" textlink="">
      <xdr:nvSpPr>
        <xdr:cNvPr id="193" name="楕円 192"/>
        <xdr:cNvSpPr/>
      </xdr:nvSpPr>
      <xdr:spPr>
        <a:xfrm>
          <a:off x="3746500" y="132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168597</xdr:rowOff>
    </xdr:from>
    <xdr:ext cx="534377" cy="259045"/>
    <xdr:sp macro="" textlink="">
      <xdr:nvSpPr>
        <xdr:cNvPr id="194" name="テキスト ボックス 193"/>
        <xdr:cNvSpPr txBox="1"/>
      </xdr:nvSpPr>
      <xdr:spPr>
        <a:xfrm>
          <a:off x="3530111" y="1337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24930</xdr:rowOff>
    </xdr:from>
    <xdr:to>
      <xdr:col>15</xdr:col>
      <xdr:colOff>101600</xdr:colOff>
      <xdr:row>78</xdr:row>
      <xdr:rowOff>126530</xdr:rowOff>
    </xdr:to>
    <xdr:sp macro="" textlink="">
      <xdr:nvSpPr>
        <xdr:cNvPr id="195" name="楕円 194"/>
        <xdr:cNvSpPr/>
      </xdr:nvSpPr>
      <xdr:spPr>
        <a:xfrm>
          <a:off x="2857500" y="133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117657</xdr:rowOff>
    </xdr:from>
    <xdr:ext cx="469744" cy="259045"/>
    <xdr:sp macro="" textlink="">
      <xdr:nvSpPr>
        <xdr:cNvPr id="196" name="テキスト ボックス 195"/>
        <xdr:cNvSpPr txBox="1"/>
      </xdr:nvSpPr>
      <xdr:spPr>
        <a:xfrm>
          <a:off x="2673428" y="134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69583</xdr:rowOff>
    </xdr:from>
    <xdr:to>
      <xdr:col>10</xdr:col>
      <xdr:colOff>165100</xdr:colOff>
      <xdr:row>78</xdr:row>
      <xdr:rowOff>171183</xdr:rowOff>
    </xdr:to>
    <xdr:sp macro="" textlink="">
      <xdr:nvSpPr>
        <xdr:cNvPr id="197" name="楕円 196"/>
        <xdr:cNvSpPr/>
      </xdr:nvSpPr>
      <xdr:spPr>
        <a:xfrm>
          <a:off x="1968500" y="134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162310</xdr:rowOff>
    </xdr:from>
    <xdr:ext cx="469744" cy="259045"/>
    <xdr:sp macro="" textlink="">
      <xdr:nvSpPr>
        <xdr:cNvPr id="198" name="テキスト ボックス 197"/>
        <xdr:cNvSpPr txBox="1"/>
      </xdr:nvSpPr>
      <xdr:spPr>
        <a:xfrm>
          <a:off x="1784428" y="1353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144659</xdr:rowOff>
    </xdr:from>
    <xdr:to>
      <xdr:col>6</xdr:col>
      <xdr:colOff>38100</xdr:colOff>
      <xdr:row>78</xdr:row>
      <xdr:rowOff>74809</xdr:rowOff>
    </xdr:to>
    <xdr:sp macro="" textlink="">
      <xdr:nvSpPr>
        <xdr:cNvPr id="199" name="楕円 198"/>
        <xdr:cNvSpPr/>
      </xdr:nvSpPr>
      <xdr:spPr>
        <a:xfrm>
          <a:off x="1079500" y="1334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65936</xdr:rowOff>
    </xdr:from>
    <xdr:ext cx="534377" cy="259045"/>
    <xdr:sp macro="" textlink="">
      <xdr:nvSpPr>
        <xdr:cNvPr id="200" name="テキスト ボックス 199"/>
        <xdr:cNvSpPr txBox="1"/>
      </xdr:nvSpPr>
      <xdr:spPr>
        <a:xfrm>
          <a:off x="863111" y="1343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121717</xdr:rowOff>
    </xdr:from>
    <xdr:to>
      <xdr:col>24</xdr:col>
      <xdr:colOff>63500</xdr:colOff>
      <xdr:row>97</xdr:row>
      <xdr:rowOff>133908</xdr:rowOff>
    </xdr:to>
    <xdr:cxnSp macro="">
      <xdr:nvCxnSpPr>
        <xdr:cNvPr id="234" name="直線コネクタ 233"/>
        <xdr:cNvCxnSpPr/>
      </xdr:nvCxnSpPr>
      <xdr:spPr>
        <a:xfrm flipV="1">
          <a:off x="3797300" y="16752367"/>
          <a:ext cx="8382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18314</xdr:rowOff>
    </xdr:from>
    <xdr:to>
      <xdr:col>19</xdr:col>
      <xdr:colOff>177800</xdr:colOff>
      <xdr:row>97</xdr:row>
      <xdr:rowOff>133908</xdr:rowOff>
    </xdr:to>
    <xdr:cxnSp macro="">
      <xdr:nvCxnSpPr>
        <xdr:cNvPr id="237" name="直線コネクタ 236"/>
        <xdr:cNvCxnSpPr/>
      </xdr:nvCxnSpPr>
      <xdr:spPr>
        <a:xfrm>
          <a:off x="2908300" y="16648964"/>
          <a:ext cx="889000" cy="11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18314</xdr:rowOff>
    </xdr:from>
    <xdr:to>
      <xdr:col>15</xdr:col>
      <xdr:colOff>50800</xdr:colOff>
      <xdr:row>98</xdr:row>
      <xdr:rowOff>35954</xdr:rowOff>
    </xdr:to>
    <xdr:cxnSp macro="">
      <xdr:nvCxnSpPr>
        <xdr:cNvPr id="240" name="直線コネクタ 239"/>
        <xdr:cNvCxnSpPr/>
      </xdr:nvCxnSpPr>
      <xdr:spPr>
        <a:xfrm flipV="1">
          <a:off x="2019300" y="16648964"/>
          <a:ext cx="889000" cy="18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35640</xdr:rowOff>
    </xdr:from>
    <xdr:to>
      <xdr:col>10</xdr:col>
      <xdr:colOff>114300</xdr:colOff>
      <xdr:row>98</xdr:row>
      <xdr:rowOff>35954</xdr:rowOff>
    </xdr:to>
    <xdr:cxnSp macro="">
      <xdr:nvCxnSpPr>
        <xdr:cNvPr id="243" name="直線コネクタ 242"/>
        <xdr:cNvCxnSpPr/>
      </xdr:nvCxnSpPr>
      <xdr:spPr>
        <a:xfrm>
          <a:off x="1130300" y="16837740"/>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70917</xdr:rowOff>
    </xdr:from>
    <xdr:to>
      <xdr:col>24</xdr:col>
      <xdr:colOff>114300</xdr:colOff>
      <xdr:row>98</xdr:row>
      <xdr:rowOff>1067</xdr:rowOff>
    </xdr:to>
    <xdr:sp macro="" textlink="">
      <xdr:nvSpPr>
        <xdr:cNvPr id="253" name="楕円 252"/>
        <xdr:cNvSpPr/>
      </xdr:nvSpPr>
      <xdr:spPr>
        <a:xfrm>
          <a:off x="4584700" y="1670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49344</xdr:rowOff>
    </xdr:from>
    <xdr:ext cx="534377" cy="259045"/>
    <xdr:sp macro="" textlink="">
      <xdr:nvSpPr>
        <xdr:cNvPr id="254" name="扶助費該当値テキスト"/>
        <xdr:cNvSpPr txBox="1"/>
      </xdr:nvSpPr>
      <xdr:spPr>
        <a:xfrm>
          <a:off x="4686300" y="1667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83108</xdr:rowOff>
    </xdr:from>
    <xdr:to>
      <xdr:col>20</xdr:col>
      <xdr:colOff>38100</xdr:colOff>
      <xdr:row>98</xdr:row>
      <xdr:rowOff>13258</xdr:rowOff>
    </xdr:to>
    <xdr:sp macro="" textlink="">
      <xdr:nvSpPr>
        <xdr:cNvPr id="255" name="楕円 254"/>
        <xdr:cNvSpPr/>
      </xdr:nvSpPr>
      <xdr:spPr>
        <a:xfrm>
          <a:off x="3746500" y="167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4385</xdr:rowOff>
    </xdr:from>
    <xdr:ext cx="534377" cy="259045"/>
    <xdr:sp macro="" textlink="">
      <xdr:nvSpPr>
        <xdr:cNvPr id="256" name="テキスト ボックス 255"/>
        <xdr:cNvSpPr txBox="1"/>
      </xdr:nvSpPr>
      <xdr:spPr>
        <a:xfrm>
          <a:off x="3530111" y="1680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138964</xdr:rowOff>
    </xdr:from>
    <xdr:to>
      <xdr:col>15</xdr:col>
      <xdr:colOff>101600</xdr:colOff>
      <xdr:row>97</xdr:row>
      <xdr:rowOff>69114</xdr:rowOff>
    </xdr:to>
    <xdr:sp macro="" textlink="">
      <xdr:nvSpPr>
        <xdr:cNvPr id="257" name="楕円 256"/>
        <xdr:cNvSpPr/>
      </xdr:nvSpPr>
      <xdr:spPr>
        <a:xfrm>
          <a:off x="2857500" y="1659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60241</xdr:rowOff>
    </xdr:from>
    <xdr:ext cx="534377" cy="259045"/>
    <xdr:sp macro="" textlink="">
      <xdr:nvSpPr>
        <xdr:cNvPr id="258" name="テキスト ボックス 257"/>
        <xdr:cNvSpPr txBox="1"/>
      </xdr:nvSpPr>
      <xdr:spPr>
        <a:xfrm>
          <a:off x="2641111" y="1669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156604</xdr:rowOff>
    </xdr:from>
    <xdr:to>
      <xdr:col>10</xdr:col>
      <xdr:colOff>165100</xdr:colOff>
      <xdr:row>98</xdr:row>
      <xdr:rowOff>86754</xdr:rowOff>
    </xdr:to>
    <xdr:sp macro="" textlink="">
      <xdr:nvSpPr>
        <xdr:cNvPr id="259" name="楕円 258"/>
        <xdr:cNvSpPr/>
      </xdr:nvSpPr>
      <xdr:spPr>
        <a:xfrm>
          <a:off x="1968500" y="167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77881</xdr:rowOff>
    </xdr:from>
    <xdr:ext cx="534377" cy="259045"/>
    <xdr:sp macro="" textlink="">
      <xdr:nvSpPr>
        <xdr:cNvPr id="260" name="テキスト ボックス 259"/>
        <xdr:cNvSpPr txBox="1"/>
      </xdr:nvSpPr>
      <xdr:spPr>
        <a:xfrm>
          <a:off x="1752111" y="1687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156290</xdr:rowOff>
    </xdr:from>
    <xdr:to>
      <xdr:col>6</xdr:col>
      <xdr:colOff>38100</xdr:colOff>
      <xdr:row>98</xdr:row>
      <xdr:rowOff>86440</xdr:rowOff>
    </xdr:to>
    <xdr:sp macro="" textlink="">
      <xdr:nvSpPr>
        <xdr:cNvPr id="261" name="楕円 260"/>
        <xdr:cNvSpPr/>
      </xdr:nvSpPr>
      <xdr:spPr>
        <a:xfrm>
          <a:off x="1079500" y="167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77567</xdr:rowOff>
    </xdr:from>
    <xdr:ext cx="534377" cy="259045"/>
    <xdr:sp macro="" textlink="">
      <xdr:nvSpPr>
        <xdr:cNvPr id="262" name="テキスト ボックス 261"/>
        <xdr:cNvSpPr txBox="1"/>
      </xdr:nvSpPr>
      <xdr:spPr>
        <a:xfrm>
          <a:off x="863111" y="1687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32352</xdr:rowOff>
    </xdr:from>
    <xdr:to>
      <xdr:col>55</xdr:col>
      <xdr:colOff>0</xdr:colOff>
      <xdr:row>37</xdr:row>
      <xdr:rowOff>37502</xdr:rowOff>
    </xdr:to>
    <xdr:cxnSp macro="">
      <xdr:nvCxnSpPr>
        <xdr:cNvPr id="289" name="直線コネクタ 288"/>
        <xdr:cNvCxnSpPr/>
      </xdr:nvCxnSpPr>
      <xdr:spPr>
        <a:xfrm>
          <a:off x="9639300" y="6376002"/>
          <a:ext cx="838200" cy="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32352</xdr:rowOff>
    </xdr:from>
    <xdr:to>
      <xdr:col>50</xdr:col>
      <xdr:colOff>114300</xdr:colOff>
      <xdr:row>37</xdr:row>
      <xdr:rowOff>35079</xdr:rowOff>
    </xdr:to>
    <xdr:cxnSp macro="">
      <xdr:nvCxnSpPr>
        <xdr:cNvPr id="292" name="直線コネクタ 291"/>
        <xdr:cNvCxnSpPr/>
      </xdr:nvCxnSpPr>
      <xdr:spPr>
        <a:xfrm flipV="1">
          <a:off x="8750300" y="6376002"/>
          <a:ext cx="88900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102333</xdr:rowOff>
    </xdr:from>
    <xdr:to>
      <xdr:col>45</xdr:col>
      <xdr:colOff>177800</xdr:colOff>
      <xdr:row>37</xdr:row>
      <xdr:rowOff>35079</xdr:rowOff>
    </xdr:to>
    <xdr:cxnSp macro="">
      <xdr:nvCxnSpPr>
        <xdr:cNvPr id="295" name="直線コネクタ 294"/>
        <xdr:cNvCxnSpPr/>
      </xdr:nvCxnSpPr>
      <xdr:spPr>
        <a:xfrm>
          <a:off x="7861300" y="6103083"/>
          <a:ext cx="889000" cy="27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102333</xdr:rowOff>
    </xdr:from>
    <xdr:to>
      <xdr:col>41</xdr:col>
      <xdr:colOff>50800</xdr:colOff>
      <xdr:row>37</xdr:row>
      <xdr:rowOff>63112</xdr:rowOff>
    </xdr:to>
    <xdr:cxnSp macro="">
      <xdr:nvCxnSpPr>
        <xdr:cNvPr id="298" name="直線コネクタ 297"/>
        <xdr:cNvCxnSpPr/>
      </xdr:nvCxnSpPr>
      <xdr:spPr>
        <a:xfrm flipV="1">
          <a:off x="6972300" y="6103083"/>
          <a:ext cx="889000" cy="30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158152</xdr:rowOff>
    </xdr:from>
    <xdr:to>
      <xdr:col>55</xdr:col>
      <xdr:colOff>50800</xdr:colOff>
      <xdr:row>37</xdr:row>
      <xdr:rowOff>88302</xdr:rowOff>
    </xdr:to>
    <xdr:sp macro="" textlink="">
      <xdr:nvSpPr>
        <xdr:cNvPr id="308" name="楕円 307"/>
        <xdr:cNvSpPr/>
      </xdr:nvSpPr>
      <xdr:spPr>
        <a:xfrm>
          <a:off x="10426700" y="63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73079</xdr:rowOff>
    </xdr:from>
    <xdr:ext cx="599010" cy="259045"/>
    <xdr:sp macro="" textlink="">
      <xdr:nvSpPr>
        <xdr:cNvPr id="309" name="補助費等該当値テキスト"/>
        <xdr:cNvSpPr txBox="1"/>
      </xdr:nvSpPr>
      <xdr:spPr>
        <a:xfrm>
          <a:off x="10528300" y="62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153002</xdr:rowOff>
    </xdr:from>
    <xdr:to>
      <xdr:col>50</xdr:col>
      <xdr:colOff>165100</xdr:colOff>
      <xdr:row>37</xdr:row>
      <xdr:rowOff>83152</xdr:rowOff>
    </xdr:to>
    <xdr:sp macro="" textlink="">
      <xdr:nvSpPr>
        <xdr:cNvPr id="310" name="楕円 309"/>
        <xdr:cNvSpPr/>
      </xdr:nvSpPr>
      <xdr:spPr>
        <a:xfrm>
          <a:off x="9588500" y="6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74279</xdr:rowOff>
    </xdr:from>
    <xdr:ext cx="599010" cy="259045"/>
    <xdr:sp macro="" textlink="">
      <xdr:nvSpPr>
        <xdr:cNvPr id="311" name="テキスト ボックス 310"/>
        <xdr:cNvSpPr txBox="1"/>
      </xdr:nvSpPr>
      <xdr:spPr>
        <a:xfrm>
          <a:off x="9339795" y="641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155729</xdr:rowOff>
    </xdr:from>
    <xdr:to>
      <xdr:col>46</xdr:col>
      <xdr:colOff>38100</xdr:colOff>
      <xdr:row>37</xdr:row>
      <xdr:rowOff>85879</xdr:rowOff>
    </xdr:to>
    <xdr:sp macro="" textlink="">
      <xdr:nvSpPr>
        <xdr:cNvPr id="312" name="楕円 311"/>
        <xdr:cNvSpPr/>
      </xdr:nvSpPr>
      <xdr:spPr>
        <a:xfrm>
          <a:off x="8699500" y="632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77006</xdr:rowOff>
    </xdr:from>
    <xdr:ext cx="599010" cy="259045"/>
    <xdr:sp macro="" textlink="">
      <xdr:nvSpPr>
        <xdr:cNvPr id="313" name="テキスト ボックス 312"/>
        <xdr:cNvSpPr txBox="1"/>
      </xdr:nvSpPr>
      <xdr:spPr>
        <a:xfrm>
          <a:off x="8450795" y="642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51533</xdr:rowOff>
    </xdr:from>
    <xdr:to>
      <xdr:col>41</xdr:col>
      <xdr:colOff>101600</xdr:colOff>
      <xdr:row>35</xdr:row>
      <xdr:rowOff>153133</xdr:rowOff>
    </xdr:to>
    <xdr:sp macro="" textlink="">
      <xdr:nvSpPr>
        <xdr:cNvPr id="314" name="楕円 313"/>
        <xdr:cNvSpPr/>
      </xdr:nvSpPr>
      <xdr:spPr>
        <a:xfrm>
          <a:off x="7810500" y="605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144260</xdr:rowOff>
    </xdr:from>
    <xdr:ext cx="599010" cy="259045"/>
    <xdr:sp macro="" textlink="">
      <xdr:nvSpPr>
        <xdr:cNvPr id="315" name="テキスト ボックス 314"/>
        <xdr:cNvSpPr txBox="1"/>
      </xdr:nvSpPr>
      <xdr:spPr>
        <a:xfrm>
          <a:off x="7561795" y="614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12312</xdr:rowOff>
    </xdr:from>
    <xdr:to>
      <xdr:col>36</xdr:col>
      <xdr:colOff>165100</xdr:colOff>
      <xdr:row>37</xdr:row>
      <xdr:rowOff>113912</xdr:rowOff>
    </xdr:to>
    <xdr:sp macro="" textlink="">
      <xdr:nvSpPr>
        <xdr:cNvPr id="316" name="楕円 315"/>
        <xdr:cNvSpPr/>
      </xdr:nvSpPr>
      <xdr:spPr>
        <a:xfrm>
          <a:off x="6921500" y="635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105039</xdr:rowOff>
    </xdr:from>
    <xdr:ext cx="599010" cy="259045"/>
    <xdr:sp macro="" textlink="">
      <xdr:nvSpPr>
        <xdr:cNvPr id="317" name="テキスト ボックス 316"/>
        <xdr:cNvSpPr txBox="1"/>
      </xdr:nvSpPr>
      <xdr:spPr>
        <a:xfrm>
          <a:off x="6672795" y="64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117087</xdr:rowOff>
    </xdr:from>
    <xdr:to>
      <xdr:col>54</xdr:col>
      <xdr:colOff>189865</xdr:colOff>
      <xdr:row>58</xdr:row>
      <xdr:rowOff>37879</xdr:rowOff>
    </xdr:to>
    <xdr:cxnSp macro="">
      <xdr:nvCxnSpPr>
        <xdr:cNvPr id="339" name="直線コネクタ 338"/>
        <xdr:cNvCxnSpPr/>
      </xdr:nvCxnSpPr>
      <xdr:spPr>
        <a:xfrm flipV="1">
          <a:off x="10475595" y="8861037"/>
          <a:ext cx="1270" cy="112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41706</xdr:rowOff>
    </xdr:from>
    <xdr:ext cx="534377" cy="259045"/>
    <xdr:sp macro="" textlink="">
      <xdr:nvSpPr>
        <xdr:cNvPr id="340" name="普通建設事業費最小値テキスト"/>
        <xdr:cNvSpPr txBox="1"/>
      </xdr:nvSpPr>
      <xdr:spPr>
        <a:xfrm>
          <a:off x="10528300" y="998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37879</xdr:rowOff>
    </xdr:from>
    <xdr:to>
      <xdr:col>55</xdr:col>
      <xdr:colOff>88900</xdr:colOff>
      <xdr:row>58</xdr:row>
      <xdr:rowOff>37879</xdr:rowOff>
    </xdr:to>
    <xdr:cxnSp macro="">
      <xdr:nvCxnSpPr>
        <xdr:cNvPr id="341" name="直線コネクタ 340"/>
        <xdr:cNvCxnSpPr/>
      </xdr:nvCxnSpPr>
      <xdr:spPr>
        <a:xfrm>
          <a:off x="10388600" y="9981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63764</xdr:rowOff>
    </xdr:from>
    <xdr:ext cx="599010" cy="259045"/>
    <xdr:sp macro="" textlink="">
      <xdr:nvSpPr>
        <xdr:cNvPr id="342" name="普通建設事業費最大値テキスト"/>
        <xdr:cNvSpPr txBox="1"/>
      </xdr:nvSpPr>
      <xdr:spPr>
        <a:xfrm>
          <a:off x="10528300" y="863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117087</xdr:rowOff>
    </xdr:from>
    <xdr:to>
      <xdr:col>55</xdr:col>
      <xdr:colOff>88900</xdr:colOff>
      <xdr:row>51</xdr:row>
      <xdr:rowOff>117087</xdr:rowOff>
    </xdr:to>
    <xdr:cxnSp macro="">
      <xdr:nvCxnSpPr>
        <xdr:cNvPr id="343" name="直線コネクタ 342"/>
        <xdr:cNvCxnSpPr/>
      </xdr:nvCxnSpPr>
      <xdr:spPr>
        <a:xfrm>
          <a:off x="10388600" y="8861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4063</xdr:rowOff>
    </xdr:from>
    <xdr:to>
      <xdr:col>55</xdr:col>
      <xdr:colOff>0</xdr:colOff>
      <xdr:row>58</xdr:row>
      <xdr:rowOff>40771</xdr:rowOff>
    </xdr:to>
    <xdr:cxnSp macro="">
      <xdr:nvCxnSpPr>
        <xdr:cNvPr id="344" name="直線コネクタ 343"/>
        <xdr:cNvCxnSpPr/>
      </xdr:nvCxnSpPr>
      <xdr:spPr>
        <a:xfrm flipV="1">
          <a:off x="9639300" y="9948163"/>
          <a:ext cx="838200" cy="3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8973</xdr:rowOff>
    </xdr:from>
    <xdr:ext cx="599010" cy="259045"/>
    <xdr:sp macro="" textlink="">
      <xdr:nvSpPr>
        <xdr:cNvPr id="345" name="普通建設事業費平均値テキスト"/>
        <xdr:cNvSpPr txBox="1"/>
      </xdr:nvSpPr>
      <xdr:spPr>
        <a:xfrm>
          <a:off x="10528300" y="94387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157546</xdr:rowOff>
    </xdr:from>
    <xdr:to>
      <xdr:col>55</xdr:col>
      <xdr:colOff>50800</xdr:colOff>
      <xdr:row>56</xdr:row>
      <xdr:rowOff>87696</xdr:rowOff>
    </xdr:to>
    <xdr:sp macro="" textlink="">
      <xdr:nvSpPr>
        <xdr:cNvPr id="346" name="フローチャート: 判断 345"/>
        <xdr:cNvSpPr/>
      </xdr:nvSpPr>
      <xdr:spPr>
        <a:xfrm>
          <a:off x="10426700" y="958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40771</xdr:rowOff>
    </xdr:from>
    <xdr:to>
      <xdr:col>50</xdr:col>
      <xdr:colOff>114300</xdr:colOff>
      <xdr:row>58</xdr:row>
      <xdr:rowOff>79208</xdr:rowOff>
    </xdr:to>
    <xdr:cxnSp macro="">
      <xdr:nvCxnSpPr>
        <xdr:cNvPr id="347" name="直線コネクタ 346"/>
        <xdr:cNvCxnSpPr/>
      </xdr:nvCxnSpPr>
      <xdr:spPr>
        <a:xfrm flipV="1">
          <a:off x="8750300" y="9984871"/>
          <a:ext cx="889000" cy="3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135175</xdr:rowOff>
    </xdr:from>
    <xdr:to>
      <xdr:col>50</xdr:col>
      <xdr:colOff>165100</xdr:colOff>
      <xdr:row>56</xdr:row>
      <xdr:rowOff>65325</xdr:rowOff>
    </xdr:to>
    <xdr:sp macro="" textlink="">
      <xdr:nvSpPr>
        <xdr:cNvPr id="348" name="フローチャート: 判断 347"/>
        <xdr:cNvSpPr/>
      </xdr:nvSpPr>
      <xdr:spPr>
        <a:xfrm>
          <a:off x="95885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81852</xdr:rowOff>
    </xdr:from>
    <xdr:ext cx="599010" cy="259045"/>
    <xdr:sp macro="" textlink="">
      <xdr:nvSpPr>
        <xdr:cNvPr id="349" name="テキスト ボックス 348"/>
        <xdr:cNvSpPr txBox="1"/>
      </xdr:nvSpPr>
      <xdr:spPr>
        <a:xfrm>
          <a:off x="9339795" y="934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68018</xdr:rowOff>
    </xdr:from>
    <xdr:to>
      <xdr:col>45</xdr:col>
      <xdr:colOff>177800</xdr:colOff>
      <xdr:row>58</xdr:row>
      <xdr:rowOff>79208</xdr:rowOff>
    </xdr:to>
    <xdr:cxnSp macro="">
      <xdr:nvCxnSpPr>
        <xdr:cNvPr id="350" name="直線コネクタ 349"/>
        <xdr:cNvCxnSpPr/>
      </xdr:nvCxnSpPr>
      <xdr:spPr>
        <a:xfrm>
          <a:off x="7861300" y="10012118"/>
          <a:ext cx="889000" cy="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153105</xdr:rowOff>
    </xdr:from>
    <xdr:to>
      <xdr:col>46</xdr:col>
      <xdr:colOff>38100</xdr:colOff>
      <xdr:row>56</xdr:row>
      <xdr:rowOff>83255</xdr:rowOff>
    </xdr:to>
    <xdr:sp macro="" textlink="">
      <xdr:nvSpPr>
        <xdr:cNvPr id="351" name="フローチャート: 判断 350"/>
        <xdr:cNvSpPr/>
      </xdr:nvSpPr>
      <xdr:spPr>
        <a:xfrm>
          <a:off x="8699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99782</xdr:rowOff>
    </xdr:from>
    <xdr:ext cx="599010" cy="259045"/>
    <xdr:sp macro="" textlink="">
      <xdr:nvSpPr>
        <xdr:cNvPr id="352" name="テキスト ボックス 351"/>
        <xdr:cNvSpPr txBox="1"/>
      </xdr:nvSpPr>
      <xdr:spPr>
        <a:xfrm>
          <a:off x="8450795" y="93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12950</xdr:rowOff>
    </xdr:from>
    <xdr:to>
      <xdr:col>41</xdr:col>
      <xdr:colOff>50800</xdr:colOff>
      <xdr:row>58</xdr:row>
      <xdr:rowOff>68018</xdr:rowOff>
    </xdr:to>
    <xdr:cxnSp macro="">
      <xdr:nvCxnSpPr>
        <xdr:cNvPr id="353" name="直線コネクタ 352"/>
        <xdr:cNvCxnSpPr/>
      </xdr:nvCxnSpPr>
      <xdr:spPr>
        <a:xfrm>
          <a:off x="6972300" y="9957050"/>
          <a:ext cx="889000" cy="5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145607</xdr:rowOff>
    </xdr:from>
    <xdr:to>
      <xdr:col>41</xdr:col>
      <xdr:colOff>101600</xdr:colOff>
      <xdr:row>56</xdr:row>
      <xdr:rowOff>75757</xdr:rowOff>
    </xdr:to>
    <xdr:sp macro="" textlink="">
      <xdr:nvSpPr>
        <xdr:cNvPr id="354" name="フローチャート: 判断 353"/>
        <xdr:cNvSpPr/>
      </xdr:nvSpPr>
      <xdr:spPr>
        <a:xfrm>
          <a:off x="7810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92284</xdr:rowOff>
    </xdr:from>
    <xdr:ext cx="599010" cy="259045"/>
    <xdr:sp macro="" textlink="">
      <xdr:nvSpPr>
        <xdr:cNvPr id="355" name="テキスト ボックス 354"/>
        <xdr:cNvSpPr txBox="1"/>
      </xdr:nvSpPr>
      <xdr:spPr>
        <a:xfrm>
          <a:off x="7561795" y="93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168284</xdr:rowOff>
    </xdr:from>
    <xdr:to>
      <xdr:col>36</xdr:col>
      <xdr:colOff>165100</xdr:colOff>
      <xdr:row>56</xdr:row>
      <xdr:rowOff>98434</xdr:rowOff>
    </xdr:to>
    <xdr:sp macro="" textlink="">
      <xdr:nvSpPr>
        <xdr:cNvPr id="356" name="フローチャート: 判断 355"/>
        <xdr:cNvSpPr/>
      </xdr:nvSpPr>
      <xdr:spPr>
        <a:xfrm>
          <a:off x="6921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114961</xdr:rowOff>
    </xdr:from>
    <xdr:ext cx="599010" cy="259045"/>
    <xdr:sp macro="" textlink="">
      <xdr:nvSpPr>
        <xdr:cNvPr id="357" name="テキスト ボックス 356"/>
        <xdr:cNvSpPr txBox="1"/>
      </xdr:nvSpPr>
      <xdr:spPr>
        <a:xfrm>
          <a:off x="6672795" y="937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124713</xdr:rowOff>
    </xdr:from>
    <xdr:to>
      <xdr:col>55</xdr:col>
      <xdr:colOff>50800</xdr:colOff>
      <xdr:row>58</xdr:row>
      <xdr:rowOff>54863</xdr:rowOff>
    </xdr:to>
    <xdr:sp macro="" textlink="">
      <xdr:nvSpPr>
        <xdr:cNvPr id="363" name="楕円 362"/>
        <xdr:cNvSpPr/>
      </xdr:nvSpPr>
      <xdr:spPr>
        <a:xfrm>
          <a:off x="10426700" y="989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39640</xdr:rowOff>
    </xdr:from>
    <xdr:ext cx="534377" cy="259045"/>
    <xdr:sp macro="" textlink="">
      <xdr:nvSpPr>
        <xdr:cNvPr id="364" name="普通建設事業費該当値テキスト"/>
        <xdr:cNvSpPr txBox="1"/>
      </xdr:nvSpPr>
      <xdr:spPr>
        <a:xfrm>
          <a:off x="10528300" y="98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161421</xdr:rowOff>
    </xdr:from>
    <xdr:to>
      <xdr:col>50</xdr:col>
      <xdr:colOff>165100</xdr:colOff>
      <xdr:row>58</xdr:row>
      <xdr:rowOff>91571</xdr:rowOff>
    </xdr:to>
    <xdr:sp macro="" textlink="">
      <xdr:nvSpPr>
        <xdr:cNvPr id="365" name="楕円 364"/>
        <xdr:cNvSpPr/>
      </xdr:nvSpPr>
      <xdr:spPr>
        <a:xfrm>
          <a:off x="9588500" y="993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82698</xdr:rowOff>
    </xdr:from>
    <xdr:ext cx="534377" cy="259045"/>
    <xdr:sp macro="" textlink="">
      <xdr:nvSpPr>
        <xdr:cNvPr id="366" name="テキスト ボックス 365"/>
        <xdr:cNvSpPr txBox="1"/>
      </xdr:nvSpPr>
      <xdr:spPr>
        <a:xfrm>
          <a:off x="9372111" y="1002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28408</xdr:rowOff>
    </xdr:from>
    <xdr:to>
      <xdr:col>46</xdr:col>
      <xdr:colOff>38100</xdr:colOff>
      <xdr:row>58</xdr:row>
      <xdr:rowOff>130008</xdr:rowOff>
    </xdr:to>
    <xdr:sp macro="" textlink="">
      <xdr:nvSpPr>
        <xdr:cNvPr id="367" name="楕円 366"/>
        <xdr:cNvSpPr/>
      </xdr:nvSpPr>
      <xdr:spPr>
        <a:xfrm>
          <a:off x="8699500" y="997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121135</xdr:rowOff>
    </xdr:from>
    <xdr:ext cx="534377" cy="259045"/>
    <xdr:sp macro="" textlink="">
      <xdr:nvSpPr>
        <xdr:cNvPr id="368" name="テキスト ボックス 367"/>
        <xdr:cNvSpPr txBox="1"/>
      </xdr:nvSpPr>
      <xdr:spPr>
        <a:xfrm>
          <a:off x="8483111" y="100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17218</xdr:rowOff>
    </xdr:from>
    <xdr:to>
      <xdr:col>41</xdr:col>
      <xdr:colOff>101600</xdr:colOff>
      <xdr:row>58</xdr:row>
      <xdr:rowOff>118818</xdr:rowOff>
    </xdr:to>
    <xdr:sp macro="" textlink="">
      <xdr:nvSpPr>
        <xdr:cNvPr id="369" name="楕円 368"/>
        <xdr:cNvSpPr/>
      </xdr:nvSpPr>
      <xdr:spPr>
        <a:xfrm>
          <a:off x="7810500" y="996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109945</xdr:rowOff>
    </xdr:from>
    <xdr:ext cx="534377" cy="259045"/>
    <xdr:sp macro="" textlink="">
      <xdr:nvSpPr>
        <xdr:cNvPr id="370" name="テキスト ボックス 369"/>
        <xdr:cNvSpPr txBox="1"/>
      </xdr:nvSpPr>
      <xdr:spPr>
        <a:xfrm>
          <a:off x="7594111" y="100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133600</xdr:rowOff>
    </xdr:from>
    <xdr:to>
      <xdr:col>36</xdr:col>
      <xdr:colOff>165100</xdr:colOff>
      <xdr:row>58</xdr:row>
      <xdr:rowOff>63750</xdr:rowOff>
    </xdr:to>
    <xdr:sp macro="" textlink="">
      <xdr:nvSpPr>
        <xdr:cNvPr id="371" name="楕円 370"/>
        <xdr:cNvSpPr/>
      </xdr:nvSpPr>
      <xdr:spPr>
        <a:xfrm>
          <a:off x="6921500" y="990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54877</xdr:rowOff>
    </xdr:from>
    <xdr:ext cx="534377" cy="259045"/>
    <xdr:sp macro="" textlink="">
      <xdr:nvSpPr>
        <xdr:cNvPr id="372" name="テキスト ボックス 371"/>
        <xdr:cNvSpPr txBox="1"/>
      </xdr:nvSpPr>
      <xdr:spPr>
        <a:xfrm>
          <a:off x="6705111" y="999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394" name="直線コネクタ 393"/>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397" name="普通建設事業費 （ うち新規整備　）最大値テキスト"/>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398" name="直線コネクタ 397"/>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123241</xdr:rowOff>
    </xdr:from>
    <xdr:to>
      <xdr:col>55</xdr:col>
      <xdr:colOff>0</xdr:colOff>
      <xdr:row>78</xdr:row>
      <xdr:rowOff>29876</xdr:rowOff>
    </xdr:to>
    <xdr:cxnSp macro="">
      <xdr:nvCxnSpPr>
        <xdr:cNvPr id="399" name="直線コネクタ 398"/>
        <xdr:cNvCxnSpPr/>
      </xdr:nvCxnSpPr>
      <xdr:spPr>
        <a:xfrm flipV="1">
          <a:off x="9639300" y="13324891"/>
          <a:ext cx="838200" cy="7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0" name="普通建設事業費 （ うち新規整備　）平均値テキスト"/>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1" name="フローチャート: 判断 400"/>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29876</xdr:rowOff>
    </xdr:from>
    <xdr:to>
      <xdr:col>50</xdr:col>
      <xdr:colOff>114300</xdr:colOff>
      <xdr:row>78</xdr:row>
      <xdr:rowOff>124132</xdr:rowOff>
    </xdr:to>
    <xdr:cxnSp macro="">
      <xdr:nvCxnSpPr>
        <xdr:cNvPr id="402" name="直線コネクタ 401"/>
        <xdr:cNvCxnSpPr/>
      </xdr:nvCxnSpPr>
      <xdr:spPr>
        <a:xfrm flipV="1">
          <a:off x="8750300" y="13402976"/>
          <a:ext cx="889000" cy="9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3" name="フローチャート: 判断 402"/>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04" name="テキスト ボックス 403"/>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122039</xdr:rowOff>
    </xdr:from>
    <xdr:to>
      <xdr:col>45</xdr:col>
      <xdr:colOff>177800</xdr:colOff>
      <xdr:row>78</xdr:row>
      <xdr:rowOff>124132</xdr:rowOff>
    </xdr:to>
    <xdr:cxnSp macro="">
      <xdr:nvCxnSpPr>
        <xdr:cNvPr id="405" name="直線コネクタ 404"/>
        <xdr:cNvCxnSpPr/>
      </xdr:nvCxnSpPr>
      <xdr:spPr>
        <a:xfrm>
          <a:off x="7861300" y="13495139"/>
          <a:ext cx="889000" cy="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06" name="フローチャート: 判断 405"/>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07" name="テキスト ボックス 406"/>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122039</xdr:rowOff>
    </xdr:from>
    <xdr:to>
      <xdr:col>41</xdr:col>
      <xdr:colOff>50800</xdr:colOff>
      <xdr:row>78</xdr:row>
      <xdr:rowOff>132572</xdr:rowOff>
    </xdr:to>
    <xdr:cxnSp macro="">
      <xdr:nvCxnSpPr>
        <xdr:cNvPr id="408" name="直線コネクタ 407"/>
        <xdr:cNvCxnSpPr/>
      </xdr:nvCxnSpPr>
      <xdr:spPr>
        <a:xfrm flipV="1">
          <a:off x="6972300" y="13495139"/>
          <a:ext cx="889000" cy="1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09" name="フローチャート: 判断 408"/>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0" name="テキスト ボックス 409"/>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1" name="フローチャート: 判断 410"/>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2" name="テキスト ボックス 411"/>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72441</xdr:rowOff>
    </xdr:from>
    <xdr:to>
      <xdr:col>55</xdr:col>
      <xdr:colOff>50800</xdr:colOff>
      <xdr:row>78</xdr:row>
      <xdr:rowOff>2591</xdr:rowOff>
    </xdr:to>
    <xdr:sp macro="" textlink="">
      <xdr:nvSpPr>
        <xdr:cNvPr id="418" name="楕円 417"/>
        <xdr:cNvSpPr/>
      </xdr:nvSpPr>
      <xdr:spPr>
        <a:xfrm>
          <a:off x="10426700" y="1327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50868</xdr:rowOff>
    </xdr:from>
    <xdr:ext cx="534377" cy="259045"/>
    <xdr:sp macro="" textlink="">
      <xdr:nvSpPr>
        <xdr:cNvPr id="419" name="普通建設事業費 （ うち新規整備　）該当値テキスト"/>
        <xdr:cNvSpPr txBox="1"/>
      </xdr:nvSpPr>
      <xdr:spPr>
        <a:xfrm>
          <a:off x="10528300" y="132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150526</xdr:rowOff>
    </xdr:from>
    <xdr:to>
      <xdr:col>50</xdr:col>
      <xdr:colOff>165100</xdr:colOff>
      <xdr:row>78</xdr:row>
      <xdr:rowOff>80676</xdr:rowOff>
    </xdr:to>
    <xdr:sp macro="" textlink="">
      <xdr:nvSpPr>
        <xdr:cNvPr id="420" name="楕円 419"/>
        <xdr:cNvSpPr/>
      </xdr:nvSpPr>
      <xdr:spPr>
        <a:xfrm>
          <a:off x="9588500" y="1335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71803</xdr:rowOff>
    </xdr:from>
    <xdr:ext cx="534377" cy="259045"/>
    <xdr:sp macro="" textlink="">
      <xdr:nvSpPr>
        <xdr:cNvPr id="421" name="テキスト ボックス 420"/>
        <xdr:cNvSpPr txBox="1"/>
      </xdr:nvSpPr>
      <xdr:spPr>
        <a:xfrm>
          <a:off x="9372111" y="1344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73332</xdr:rowOff>
    </xdr:from>
    <xdr:to>
      <xdr:col>46</xdr:col>
      <xdr:colOff>38100</xdr:colOff>
      <xdr:row>79</xdr:row>
      <xdr:rowOff>3482</xdr:rowOff>
    </xdr:to>
    <xdr:sp macro="" textlink="">
      <xdr:nvSpPr>
        <xdr:cNvPr id="422" name="楕円 421"/>
        <xdr:cNvSpPr/>
      </xdr:nvSpPr>
      <xdr:spPr>
        <a:xfrm>
          <a:off x="8699500" y="134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166059</xdr:rowOff>
    </xdr:from>
    <xdr:ext cx="469744" cy="259045"/>
    <xdr:sp macro="" textlink="">
      <xdr:nvSpPr>
        <xdr:cNvPr id="423" name="テキスト ボックス 422"/>
        <xdr:cNvSpPr txBox="1"/>
      </xdr:nvSpPr>
      <xdr:spPr>
        <a:xfrm>
          <a:off x="8515428" y="1353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71239</xdr:rowOff>
    </xdr:from>
    <xdr:to>
      <xdr:col>41</xdr:col>
      <xdr:colOff>101600</xdr:colOff>
      <xdr:row>79</xdr:row>
      <xdr:rowOff>1389</xdr:rowOff>
    </xdr:to>
    <xdr:sp macro="" textlink="">
      <xdr:nvSpPr>
        <xdr:cNvPr id="424" name="楕円 423"/>
        <xdr:cNvSpPr/>
      </xdr:nvSpPr>
      <xdr:spPr>
        <a:xfrm>
          <a:off x="7810500" y="1344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163966</xdr:rowOff>
    </xdr:from>
    <xdr:ext cx="469744" cy="259045"/>
    <xdr:sp macro="" textlink="">
      <xdr:nvSpPr>
        <xdr:cNvPr id="425" name="テキスト ボックス 424"/>
        <xdr:cNvSpPr txBox="1"/>
      </xdr:nvSpPr>
      <xdr:spPr>
        <a:xfrm>
          <a:off x="7626428" y="135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81772</xdr:rowOff>
    </xdr:from>
    <xdr:to>
      <xdr:col>36</xdr:col>
      <xdr:colOff>165100</xdr:colOff>
      <xdr:row>79</xdr:row>
      <xdr:rowOff>11922</xdr:rowOff>
    </xdr:to>
    <xdr:sp macro="" textlink="">
      <xdr:nvSpPr>
        <xdr:cNvPr id="426" name="楕円 425"/>
        <xdr:cNvSpPr/>
      </xdr:nvSpPr>
      <xdr:spPr>
        <a:xfrm>
          <a:off x="6921500" y="1345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3049</xdr:rowOff>
    </xdr:from>
    <xdr:ext cx="469744" cy="259045"/>
    <xdr:sp macro="" textlink="">
      <xdr:nvSpPr>
        <xdr:cNvPr id="427" name="テキスト ボックス 426"/>
        <xdr:cNvSpPr txBox="1"/>
      </xdr:nvSpPr>
      <xdr:spPr>
        <a:xfrm>
          <a:off x="6737428" y="1354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1" name="直線コネクタ 450"/>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2" name="普通建設事業費 （ うち更新整備　）最小値テキスト"/>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3" name="直線コネクタ 452"/>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54" name="普通建設事業費 （ うち更新整備　）最大値テキスト"/>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55" name="直線コネクタ 454"/>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153412</xdr:rowOff>
    </xdr:from>
    <xdr:to>
      <xdr:col>55</xdr:col>
      <xdr:colOff>0</xdr:colOff>
      <xdr:row>98</xdr:row>
      <xdr:rowOff>157004</xdr:rowOff>
    </xdr:to>
    <xdr:cxnSp macro="">
      <xdr:nvCxnSpPr>
        <xdr:cNvPr id="456" name="直線コネクタ 455"/>
        <xdr:cNvCxnSpPr/>
      </xdr:nvCxnSpPr>
      <xdr:spPr>
        <a:xfrm>
          <a:off x="9639300" y="16955512"/>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57" name="普通建設事業費 （ うち更新整備　）平均値テキスト"/>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58" name="フローチャート: 判断 457"/>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145092</xdr:rowOff>
    </xdr:from>
    <xdr:to>
      <xdr:col>50</xdr:col>
      <xdr:colOff>114300</xdr:colOff>
      <xdr:row>98</xdr:row>
      <xdr:rowOff>153412</xdr:rowOff>
    </xdr:to>
    <xdr:cxnSp macro="">
      <xdr:nvCxnSpPr>
        <xdr:cNvPr id="459" name="直線コネクタ 458"/>
        <xdr:cNvCxnSpPr/>
      </xdr:nvCxnSpPr>
      <xdr:spPr>
        <a:xfrm>
          <a:off x="8750300" y="16947192"/>
          <a:ext cx="8890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0" name="フローチャート: 判断 459"/>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1" name="テキスト ボックス 460"/>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132229</xdr:rowOff>
    </xdr:from>
    <xdr:to>
      <xdr:col>45</xdr:col>
      <xdr:colOff>177800</xdr:colOff>
      <xdr:row>98</xdr:row>
      <xdr:rowOff>145092</xdr:rowOff>
    </xdr:to>
    <xdr:cxnSp macro="">
      <xdr:nvCxnSpPr>
        <xdr:cNvPr id="462" name="直線コネクタ 461"/>
        <xdr:cNvCxnSpPr/>
      </xdr:nvCxnSpPr>
      <xdr:spPr>
        <a:xfrm>
          <a:off x="7861300" y="16934329"/>
          <a:ext cx="889000" cy="1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3" name="フローチャート: 判断 462"/>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64" name="テキスト ボックス 463"/>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42126</xdr:rowOff>
    </xdr:from>
    <xdr:to>
      <xdr:col>41</xdr:col>
      <xdr:colOff>50800</xdr:colOff>
      <xdr:row>98</xdr:row>
      <xdr:rowOff>132229</xdr:rowOff>
    </xdr:to>
    <xdr:cxnSp macro="">
      <xdr:nvCxnSpPr>
        <xdr:cNvPr id="465" name="直線コネクタ 464"/>
        <xdr:cNvCxnSpPr/>
      </xdr:nvCxnSpPr>
      <xdr:spPr>
        <a:xfrm>
          <a:off x="6972300" y="16844226"/>
          <a:ext cx="889000" cy="9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66" name="フローチャート: 判断 465"/>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67" name="テキスト ボックス 466"/>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68" name="フローチャート: 判断 467"/>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69" name="テキスト ボックス 468"/>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106204</xdr:rowOff>
    </xdr:from>
    <xdr:to>
      <xdr:col>55</xdr:col>
      <xdr:colOff>50800</xdr:colOff>
      <xdr:row>99</xdr:row>
      <xdr:rowOff>36354</xdr:rowOff>
    </xdr:to>
    <xdr:sp macro="" textlink="">
      <xdr:nvSpPr>
        <xdr:cNvPr id="475" name="楕円 474"/>
        <xdr:cNvSpPr/>
      </xdr:nvSpPr>
      <xdr:spPr>
        <a:xfrm>
          <a:off x="10426700" y="1690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21131</xdr:rowOff>
    </xdr:from>
    <xdr:ext cx="534377" cy="259045"/>
    <xdr:sp macro="" textlink="">
      <xdr:nvSpPr>
        <xdr:cNvPr id="476" name="普通建設事業費 （ うち更新整備　）該当値テキスト"/>
        <xdr:cNvSpPr txBox="1"/>
      </xdr:nvSpPr>
      <xdr:spPr>
        <a:xfrm>
          <a:off x="10528300" y="1682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102612</xdr:rowOff>
    </xdr:from>
    <xdr:to>
      <xdr:col>50</xdr:col>
      <xdr:colOff>165100</xdr:colOff>
      <xdr:row>99</xdr:row>
      <xdr:rowOff>32762</xdr:rowOff>
    </xdr:to>
    <xdr:sp macro="" textlink="">
      <xdr:nvSpPr>
        <xdr:cNvPr id="477" name="楕円 476"/>
        <xdr:cNvSpPr/>
      </xdr:nvSpPr>
      <xdr:spPr>
        <a:xfrm>
          <a:off x="9588500" y="169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23889</xdr:rowOff>
    </xdr:from>
    <xdr:ext cx="534377" cy="259045"/>
    <xdr:sp macro="" textlink="">
      <xdr:nvSpPr>
        <xdr:cNvPr id="478" name="テキスト ボックス 477"/>
        <xdr:cNvSpPr txBox="1"/>
      </xdr:nvSpPr>
      <xdr:spPr>
        <a:xfrm>
          <a:off x="9372111" y="169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94292</xdr:rowOff>
    </xdr:from>
    <xdr:to>
      <xdr:col>46</xdr:col>
      <xdr:colOff>38100</xdr:colOff>
      <xdr:row>99</xdr:row>
      <xdr:rowOff>24442</xdr:rowOff>
    </xdr:to>
    <xdr:sp macro="" textlink="">
      <xdr:nvSpPr>
        <xdr:cNvPr id="479" name="楕円 478"/>
        <xdr:cNvSpPr/>
      </xdr:nvSpPr>
      <xdr:spPr>
        <a:xfrm>
          <a:off x="8699500" y="1689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15569</xdr:rowOff>
    </xdr:from>
    <xdr:ext cx="534377" cy="259045"/>
    <xdr:sp macro="" textlink="">
      <xdr:nvSpPr>
        <xdr:cNvPr id="480" name="テキスト ボックス 479"/>
        <xdr:cNvSpPr txBox="1"/>
      </xdr:nvSpPr>
      <xdr:spPr>
        <a:xfrm>
          <a:off x="8483111" y="1698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81429</xdr:rowOff>
    </xdr:from>
    <xdr:to>
      <xdr:col>41</xdr:col>
      <xdr:colOff>101600</xdr:colOff>
      <xdr:row>99</xdr:row>
      <xdr:rowOff>11579</xdr:rowOff>
    </xdr:to>
    <xdr:sp macro="" textlink="">
      <xdr:nvSpPr>
        <xdr:cNvPr id="481" name="楕円 480"/>
        <xdr:cNvSpPr/>
      </xdr:nvSpPr>
      <xdr:spPr>
        <a:xfrm>
          <a:off x="7810500" y="1688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2706</xdr:rowOff>
    </xdr:from>
    <xdr:ext cx="534377" cy="259045"/>
    <xdr:sp macro="" textlink="">
      <xdr:nvSpPr>
        <xdr:cNvPr id="482" name="テキスト ボックス 481"/>
        <xdr:cNvSpPr txBox="1"/>
      </xdr:nvSpPr>
      <xdr:spPr>
        <a:xfrm>
          <a:off x="7594111" y="169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162776</xdr:rowOff>
    </xdr:from>
    <xdr:to>
      <xdr:col>36</xdr:col>
      <xdr:colOff>165100</xdr:colOff>
      <xdr:row>98</xdr:row>
      <xdr:rowOff>92926</xdr:rowOff>
    </xdr:to>
    <xdr:sp macro="" textlink="">
      <xdr:nvSpPr>
        <xdr:cNvPr id="483" name="楕円 482"/>
        <xdr:cNvSpPr/>
      </xdr:nvSpPr>
      <xdr:spPr>
        <a:xfrm>
          <a:off x="6921500" y="167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84053</xdr:rowOff>
    </xdr:from>
    <xdr:ext cx="534377" cy="259045"/>
    <xdr:sp macro="" textlink="">
      <xdr:nvSpPr>
        <xdr:cNvPr id="484" name="テキスト ボックス 483"/>
        <xdr:cNvSpPr txBox="1"/>
      </xdr:nvSpPr>
      <xdr:spPr>
        <a:xfrm>
          <a:off x="6705111" y="1688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08" name="直線コネクタ 507"/>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1" name="災害復旧事業費最大値テキスト"/>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2" name="直線コネクタ 511"/>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18344</xdr:rowOff>
    </xdr:from>
    <xdr:to>
      <xdr:col>85</xdr:col>
      <xdr:colOff>127000</xdr:colOff>
      <xdr:row>39</xdr:row>
      <xdr:rowOff>43642</xdr:rowOff>
    </xdr:to>
    <xdr:cxnSp macro="">
      <xdr:nvCxnSpPr>
        <xdr:cNvPr id="513" name="直線コネクタ 512"/>
        <xdr:cNvCxnSpPr/>
      </xdr:nvCxnSpPr>
      <xdr:spPr>
        <a:xfrm flipV="1">
          <a:off x="15481300" y="6704894"/>
          <a:ext cx="8382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14" name="災害復旧事業費平均値テキスト"/>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15" name="フローチャート: 判断 514"/>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38689</xdr:rowOff>
    </xdr:from>
    <xdr:to>
      <xdr:col>81</xdr:col>
      <xdr:colOff>50800</xdr:colOff>
      <xdr:row>39</xdr:row>
      <xdr:rowOff>43642</xdr:rowOff>
    </xdr:to>
    <xdr:cxnSp macro="">
      <xdr:nvCxnSpPr>
        <xdr:cNvPr id="516" name="直線コネクタ 515"/>
        <xdr:cNvCxnSpPr/>
      </xdr:nvCxnSpPr>
      <xdr:spPr>
        <a:xfrm>
          <a:off x="14592300" y="672523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17" name="フローチャート: 判断 516"/>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18" name="テキスト ボックス 517"/>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87571</xdr:rowOff>
    </xdr:from>
    <xdr:to>
      <xdr:col>76</xdr:col>
      <xdr:colOff>114300</xdr:colOff>
      <xdr:row>39</xdr:row>
      <xdr:rowOff>38689</xdr:rowOff>
    </xdr:to>
    <xdr:cxnSp macro="">
      <xdr:nvCxnSpPr>
        <xdr:cNvPr id="519" name="直線コネクタ 518"/>
        <xdr:cNvCxnSpPr/>
      </xdr:nvCxnSpPr>
      <xdr:spPr>
        <a:xfrm>
          <a:off x="13703300" y="6602671"/>
          <a:ext cx="889000" cy="12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0" name="フローチャート: 判断 519"/>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1" name="テキスト ボックス 520"/>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87571</xdr:rowOff>
    </xdr:from>
    <xdr:to>
      <xdr:col>71</xdr:col>
      <xdr:colOff>177800</xdr:colOff>
      <xdr:row>39</xdr:row>
      <xdr:rowOff>33972</xdr:rowOff>
    </xdr:to>
    <xdr:cxnSp macro="">
      <xdr:nvCxnSpPr>
        <xdr:cNvPr id="522" name="直線コネクタ 521"/>
        <xdr:cNvCxnSpPr/>
      </xdr:nvCxnSpPr>
      <xdr:spPr>
        <a:xfrm flipV="1">
          <a:off x="12814300" y="6602671"/>
          <a:ext cx="889000" cy="11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3" name="フローチャート: 判断 522"/>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24" name="テキスト ボックス 523"/>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25" name="フローチャート: 判断 524"/>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26" name="テキスト ボックス 525"/>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138994</xdr:rowOff>
    </xdr:from>
    <xdr:to>
      <xdr:col>85</xdr:col>
      <xdr:colOff>177800</xdr:colOff>
      <xdr:row>39</xdr:row>
      <xdr:rowOff>69144</xdr:rowOff>
    </xdr:to>
    <xdr:sp macro="" textlink="">
      <xdr:nvSpPr>
        <xdr:cNvPr id="532" name="楕円 531"/>
        <xdr:cNvSpPr/>
      </xdr:nvSpPr>
      <xdr:spPr>
        <a:xfrm>
          <a:off x="16268700" y="66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53921</xdr:rowOff>
    </xdr:from>
    <xdr:ext cx="469744" cy="259045"/>
    <xdr:sp macro="" textlink="">
      <xdr:nvSpPr>
        <xdr:cNvPr id="533" name="災害復旧事業費該当値テキスト"/>
        <xdr:cNvSpPr txBox="1"/>
      </xdr:nvSpPr>
      <xdr:spPr>
        <a:xfrm>
          <a:off x="16370300" y="656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164292</xdr:rowOff>
    </xdr:from>
    <xdr:to>
      <xdr:col>81</xdr:col>
      <xdr:colOff>101600</xdr:colOff>
      <xdr:row>39</xdr:row>
      <xdr:rowOff>94442</xdr:rowOff>
    </xdr:to>
    <xdr:sp macro="" textlink="">
      <xdr:nvSpPr>
        <xdr:cNvPr id="534" name="楕円 533"/>
        <xdr:cNvSpPr/>
      </xdr:nvSpPr>
      <xdr:spPr>
        <a:xfrm>
          <a:off x="15430500" y="66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85569</xdr:rowOff>
    </xdr:from>
    <xdr:ext cx="378565" cy="259045"/>
    <xdr:sp macro="" textlink="">
      <xdr:nvSpPr>
        <xdr:cNvPr id="535" name="テキスト ボックス 534"/>
        <xdr:cNvSpPr txBox="1"/>
      </xdr:nvSpPr>
      <xdr:spPr>
        <a:xfrm>
          <a:off x="15292017" y="6772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159339</xdr:rowOff>
    </xdr:from>
    <xdr:to>
      <xdr:col>76</xdr:col>
      <xdr:colOff>165100</xdr:colOff>
      <xdr:row>39</xdr:row>
      <xdr:rowOff>89489</xdr:rowOff>
    </xdr:to>
    <xdr:sp macro="" textlink="">
      <xdr:nvSpPr>
        <xdr:cNvPr id="536" name="楕円 535"/>
        <xdr:cNvSpPr/>
      </xdr:nvSpPr>
      <xdr:spPr>
        <a:xfrm>
          <a:off x="14541500" y="667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80616</xdr:rowOff>
    </xdr:from>
    <xdr:ext cx="378565" cy="259045"/>
    <xdr:sp macro="" textlink="">
      <xdr:nvSpPr>
        <xdr:cNvPr id="537" name="テキスト ボックス 536"/>
        <xdr:cNvSpPr txBox="1"/>
      </xdr:nvSpPr>
      <xdr:spPr>
        <a:xfrm>
          <a:off x="14403017" y="6767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36771</xdr:rowOff>
    </xdr:from>
    <xdr:to>
      <xdr:col>72</xdr:col>
      <xdr:colOff>38100</xdr:colOff>
      <xdr:row>38</xdr:row>
      <xdr:rowOff>138371</xdr:rowOff>
    </xdr:to>
    <xdr:sp macro="" textlink="">
      <xdr:nvSpPr>
        <xdr:cNvPr id="538" name="楕円 537"/>
        <xdr:cNvSpPr/>
      </xdr:nvSpPr>
      <xdr:spPr>
        <a:xfrm>
          <a:off x="13652500" y="655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129498</xdr:rowOff>
    </xdr:from>
    <xdr:ext cx="534377" cy="259045"/>
    <xdr:sp macro="" textlink="">
      <xdr:nvSpPr>
        <xdr:cNvPr id="539" name="テキスト ボックス 538"/>
        <xdr:cNvSpPr txBox="1"/>
      </xdr:nvSpPr>
      <xdr:spPr>
        <a:xfrm>
          <a:off x="13436111" y="664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154622</xdr:rowOff>
    </xdr:from>
    <xdr:to>
      <xdr:col>67</xdr:col>
      <xdr:colOff>101600</xdr:colOff>
      <xdr:row>39</xdr:row>
      <xdr:rowOff>84772</xdr:rowOff>
    </xdr:to>
    <xdr:sp macro="" textlink="">
      <xdr:nvSpPr>
        <xdr:cNvPr id="540" name="楕円 539"/>
        <xdr:cNvSpPr/>
      </xdr:nvSpPr>
      <xdr:spPr>
        <a:xfrm>
          <a:off x="12763500" y="666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75899</xdr:rowOff>
    </xdr:from>
    <xdr:ext cx="469744" cy="259045"/>
    <xdr:sp macro="" textlink="">
      <xdr:nvSpPr>
        <xdr:cNvPr id="541" name="テキスト ボックス 540"/>
        <xdr:cNvSpPr txBox="1"/>
      </xdr:nvSpPr>
      <xdr:spPr>
        <a:xfrm>
          <a:off x="12579428" y="67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78" name="フローチャート: 判断 577"/>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79" name="テキスト ボックス 578"/>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4" name="テキスト ボックス 593"/>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0" name="直線コネクタ 619"/>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1" name="公債費最小値テキスト"/>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2" name="直線コネクタ 621"/>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3" name="公債費最大値テキスト"/>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24" name="直線コネクタ 623"/>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65458</xdr:rowOff>
    </xdr:from>
    <xdr:to>
      <xdr:col>85</xdr:col>
      <xdr:colOff>127000</xdr:colOff>
      <xdr:row>78</xdr:row>
      <xdr:rowOff>66540</xdr:rowOff>
    </xdr:to>
    <xdr:cxnSp macro="">
      <xdr:nvCxnSpPr>
        <xdr:cNvPr id="625" name="直線コネクタ 624"/>
        <xdr:cNvCxnSpPr/>
      </xdr:nvCxnSpPr>
      <xdr:spPr>
        <a:xfrm>
          <a:off x="15481300" y="13438558"/>
          <a:ext cx="8382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26" name="公債費平均値テキスト"/>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27" name="フローチャート: 判断 626"/>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63847</xdr:rowOff>
    </xdr:from>
    <xdr:to>
      <xdr:col>81</xdr:col>
      <xdr:colOff>50800</xdr:colOff>
      <xdr:row>78</xdr:row>
      <xdr:rowOff>65458</xdr:rowOff>
    </xdr:to>
    <xdr:cxnSp macro="">
      <xdr:nvCxnSpPr>
        <xdr:cNvPr id="628" name="直線コネクタ 627"/>
        <xdr:cNvCxnSpPr/>
      </xdr:nvCxnSpPr>
      <xdr:spPr>
        <a:xfrm>
          <a:off x="14592300" y="13436947"/>
          <a:ext cx="889000" cy="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29" name="フローチャート: 判断 628"/>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0" name="テキスト ボックス 629"/>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63847</xdr:rowOff>
    </xdr:from>
    <xdr:to>
      <xdr:col>76</xdr:col>
      <xdr:colOff>114300</xdr:colOff>
      <xdr:row>78</xdr:row>
      <xdr:rowOff>67706</xdr:rowOff>
    </xdr:to>
    <xdr:cxnSp macro="">
      <xdr:nvCxnSpPr>
        <xdr:cNvPr id="631" name="直線コネクタ 630"/>
        <xdr:cNvCxnSpPr/>
      </xdr:nvCxnSpPr>
      <xdr:spPr>
        <a:xfrm flipV="1">
          <a:off x="13703300" y="13436947"/>
          <a:ext cx="889000" cy="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2" name="フローチャート: 判断 631"/>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3" name="テキスト ボックス 632"/>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67706</xdr:rowOff>
    </xdr:from>
    <xdr:to>
      <xdr:col>71</xdr:col>
      <xdr:colOff>177800</xdr:colOff>
      <xdr:row>78</xdr:row>
      <xdr:rowOff>70620</xdr:rowOff>
    </xdr:to>
    <xdr:cxnSp macro="">
      <xdr:nvCxnSpPr>
        <xdr:cNvPr id="634" name="直線コネクタ 633"/>
        <xdr:cNvCxnSpPr/>
      </xdr:nvCxnSpPr>
      <xdr:spPr>
        <a:xfrm flipV="1">
          <a:off x="12814300" y="13440806"/>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35" name="フローチャート: 判断 634"/>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36" name="テキスト ボックス 635"/>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37" name="フローチャート: 判断 636"/>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38" name="テキスト ボックス 637"/>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15740</xdr:rowOff>
    </xdr:from>
    <xdr:to>
      <xdr:col>85</xdr:col>
      <xdr:colOff>177800</xdr:colOff>
      <xdr:row>78</xdr:row>
      <xdr:rowOff>117340</xdr:rowOff>
    </xdr:to>
    <xdr:sp macro="" textlink="">
      <xdr:nvSpPr>
        <xdr:cNvPr id="644" name="楕円 643"/>
        <xdr:cNvSpPr/>
      </xdr:nvSpPr>
      <xdr:spPr>
        <a:xfrm>
          <a:off x="16268700" y="1338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165617</xdr:rowOff>
    </xdr:from>
    <xdr:ext cx="534377" cy="259045"/>
    <xdr:sp macro="" textlink="">
      <xdr:nvSpPr>
        <xdr:cNvPr id="645" name="公債費該当値テキスト"/>
        <xdr:cNvSpPr txBox="1"/>
      </xdr:nvSpPr>
      <xdr:spPr>
        <a:xfrm>
          <a:off x="16370300" y="133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14658</xdr:rowOff>
    </xdr:from>
    <xdr:to>
      <xdr:col>81</xdr:col>
      <xdr:colOff>101600</xdr:colOff>
      <xdr:row>78</xdr:row>
      <xdr:rowOff>116258</xdr:rowOff>
    </xdr:to>
    <xdr:sp macro="" textlink="">
      <xdr:nvSpPr>
        <xdr:cNvPr id="646" name="楕円 645"/>
        <xdr:cNvSpPr/>
      </xdr:nvSpPr>
      <xdr:spPr>
        <a:xfrm>
          <a:off x="15430500" y="133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107385</xdr:rowOff>
    </xdr:from>
    <xdr:ext cx="534377" cy="259045"/>
    <xdr:sp macro="" textlink="">
      <xdr:nvSpPr>
        <xdr:cNvPr id="647" name="テキスト ボックス 646"/>
        <xdr:cNvSpPr txBox="1"/>
      </xdr:nvSpPr>
      <xdr:spPr>
        <a:xfrm>
          <a:off x="15214111" y="1348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13047</xdr:rowOff>
    </xdr:from>
    <xdr:to>
      <xdr:col>76</xdr:col>
      <xdr:colOff>165100</xdr:colOff>
      <xdr:row>78</xdr:row>
      <xdr:rowOff>114647</xdr:rowOff>
    </xdr:to>
    <xdr:sp macro="" textlink="">
      <xdr:nvSpPr>
        <xdr:cNvPr id="648" name="楕円 647"/>
        <xdr:cNvSpPr/>
      </xdr:nvSpPr>
      <xdr:spPr>
        <a:xfrm>
          <a:off x="14541500" y="1338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105774</xdr:rowOff>
    </xdr:from>
    <xdr:ext cx="534377" cy="259045"/>
    <xdr:sp macro="" textlink="">
      <xdr:nvSpPr>
        <xdr:cNvPr id="649" name="テキスト ボックス 648"/>
        <xdr:cNvSpPr txBox="1"/>
      </xdr:nvSpPr>
      <xdr:spPr>
        <a:xfrm>
          <a:off x="14325111" y="134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16906</xdr:rowOff>
    </xdr:from>
    <xdr:to>
      <xdr:col>72</xdr:col>
      <xdr:colOff>38100</xdr:colOff>
      <xdr:row>78</xdr:row>
      <xdr:rowOff>118506</xdr:rowOff>
    </xdr:to>
    <xdr:sp macro="" textlink="">
      <xdr:nvSpPr>
        <xdr:cNvPr id="650" name="楕円 649"/>
        <xdr:cNvSpPr/>
      </xdr:nvSpPr>
      <xdr:spPr>
        <a:xfrm>
          <a:off x="13652500" y="133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109633</xdr:rowOff>
    </xdr:from>
    <xdr:ext cx="534377" cy="259045"/>
    <xdr:sp macro="" textlink="">
      <xdr:nvSpPr>
        <xdr:cNvPr id="651" name="テキスト ボックス 650"/>
        <xdr:cNvSpPr txBox="1"/>
      </xdr:nvSpPr>
      <xdr:spPr>
        <a:xfrm>
          <a:off x="13436111" y="1348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19820</xdr:rowOff>
    </xdr:from>
    <xdr:to>
      <xdr:col>67</xdr:col>
      <xdr:colOff>101600</xdr:colOff>
      <xdr:row>78</xdr:row>
      <xdr:rowOff>121420</xdr:rowOff>
    </xdr:to>
    <xdr:sp macro="" textlink="">
      <xdr:nvSpPr>
        <xdr:cNvPr id="652" name="楕円 651"/>
        <xdr:cNvSpPr/>
      </xdr:nvSpPr>
      <xdr:spPr>
        <a:xfrm>
          <a:off x="12763500" y="1339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112547</xdr:rowOff>
    </xdr:from>
    <xdr:ext cx="534377" cy="259045"/>
    <xdr:sp macro="" textlink="">
      <xdr:nvSpPr>
        <xdr:cNvPr id="653" name="テキスト ボックス 652"/>
        <xdr:cNvSpPr txBox="1"/>
      </xdr:nvSpPr>
      <xdr:spPr>
        <a:xfrm>
          <a:off x="12547111" y="1348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75" name="直線コネクタ 674"/>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76" name="積立金最小値テキスト"/>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77" name="直線コネクタ 676"/>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78" name="積立金最大値テキスト"/>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79" name="直線コネクタ 678"/>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91607</xdr:rowOff>
    </xdr:from>
    <xdr:to>
      <xdr:col>85</xdr:col>
      <xdr:colOff>127000</xdr:colOff>
      <xdr:row>98</xdr:row>
      <xdr:rowOff>91889</xdr:rowOff>
    </xdr:to>
    <xdr:cxnSp macro="">
      <xdr:nvCxnSpPr>
        <xdr:cNvPr id="680" name="直線コネクタ 679"/>
        <xdr:cNvCxnSpPr/>
      </xdr:nvCxnSpPr>
      <xdr:spPr>
        <a:xfrm>
          <a:off x="15481300" y="16893707"/>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1" name="積立金平均値テキスト"/>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2" name="フローチャート: 判断 681"/>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91607</xdr:rowOff>
    </xdr:from>
    <xdr:to>
      <xdr:col>81</xdr:col>
      <xdr:colOff>50800</xdr:colOff>
      <xdr:row>98</xdr:row>
      <xdr:rowOff>93960</xdr:rowOff>
    </xdr:to>
    <xdr:cxnSp macro="">
      <xdr:nvCxnSpPr>
        <xdr:cNvPr id="683" name="直線コネクタ 682"/>
        <xdr:cNvCxnSpPr/>
      </xdr:nvCxnSpPr>
      <xdr:spPr>
        <a:xfrm flipV="1">
          <a:off x="14592300" y="16893707"/>
          <a:ext cx="889000" cy="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84" name="フローチャート: 判断 683"/>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85" name="テキスト ボックス 684"/>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93960</xdr:rowOff>
    </xdr:from>
    <xdr:to>
      <xdr:col>76</xdr:col>
      <xdr:colOff>114300</xdr:colOff>
      <xdr:row>98</xdr:row>
      <xdr:rowOff>130563</xdr:rowOff>
    </xdr:to>
    <xdr:cxnSp macro="">
      <xdr:nvCxnSpPr>
        <xdr:cNvPr id="686" name="直線コネクタ 685"/>
        <xdr:cNvCxnSpPr/>
      </xdr:nvCxnSpPr>
      <xdr:spPr>
        <a:xfrm flipV="1">
          <a:off x="13703300" y="16896060"/>
          <a:ext cx="889000" cy="3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87" name="フローチャート: 判断 686"/>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88" name="テキスト ボックス 687"/>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67197</xdr:rowOff>
    </xdr:from>
    <xdr:to>
      <xdr:col>71</xdr:col>
      <xdr:colOff>177800</xdr:colOff>
      <xdr:row>98</xdr:row>
      <xdr:rowOff>130563</xdr:rowOff>
    </xdr:to>
    <xdr:cxnSp macro="">
      <xdr:nvCxnSpPr>
        <xdr:cNvPr id="689" name="直線コネクタ 688"/>
        <xdr:cNvCxnSpPr/>
      </xdr:nvCxnSpPr>
      <xdr:spPr>
        <a:xfrm>
          <a:off x="12814300" y="16869297"/>
          <a:ext cx="889000" cy="6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0" name="フローチャート: 判断 689"/>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1" name="テキスト ボックス 690"/>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2" name="フローチャート: 判断 691"/>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3" name="テキスト ボックス 692"/>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41089</xdr:rowOff>
    </xdr:from>
    <xdr:to>
      <xdr:col>85</xdr:col>
      <xdr:colOff>177800</xdr:colOff>
      <xdr:row>98</xdr:row>
      <xdr:rowOff>142689</xdr:rowOff>
    </xdr:to>
    <xdr:sp macro="" textlink="">
      <xdr:nvSpPr>
        <xdr:cNvPr id="699" name="楕円 698"/>
        <xdr:cNvSpPr/>
      </xdr:nvSpPr>
      <xdr:spPr>
        <a:xfrm>
          <a:off x="16268700" y="1684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127466</xdr:rowOff>
    </xdr:from>
    <xdr:ext cx="534377" cy="259045"/>
    <xdr:sp macro="" textlink="">
      <xdr:nvSpPr>
        <xdr:cNvPr id="700" name="積立金該当値テキスト"/>
        <xdr:cNvSpPr txBox="1"/>
      </xdr:nvSpPr>
      <xdr:spPr>
        <a:xfrm>
          <a:off x="16370300" y="1675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40807</xdr:rowOff>
    </xdr:from>
    <xdr:to>
      <xdr:col>81</xdr:col>
      <xdr:colOff>101600</xdr:colOff>
      <xdr:row>98</xdr:row>
      <xdr:rowOff>142407</xdr:rowOff>
    </xdr:to>
    <xdr:sp macro="" textlink="">
      <xdr:nvSpPr>
        <xdr:cNvPr id="701" name="楕円 700"/>
        <xdr:cNvSpPr/>
      </xdr:nvSpPr>
      <xdr:spPr>
        <a:xfrm>
          <a:off x="15430500" y="168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133534</xdr:rowOff>
    </xdr:from>
    <xdr:ext cx="534377" cy="259045"/>
    <xdr:sp macro="" textlink="">
      <xdr:nvSpPr>
        <xdr:cNvPr id="702" name="テキスト ボックス 701"/>
        <xdr:cNvSpPr txBox="1"/>
      </xdr:nvSpPr>
      <xdr:spPr>
        <a:xfrm>
          <a:off x="15214111" y="1693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43160</xdr:rowOff>
    </xdr:from>
    <xdr:to>
      <xdr:col>76</xdr:col>
      <xdr:colOff>165100</xdr:colOff>
      <xdr:row>98</xdr:row>
      <xdr:rowOff>144760</xdr:rowOff>
    </xdr:to>
    <xdr:sp macro="" textlink="">
      <xdr:nvSpPr>
        <xdr:cNvPr id="703" name="楕円 702"/>
        <xdr:cNvSpPr/>
      </xdr:nvSpPr>
      <xdr:spPr>
        <a:xfrm>
          <a:off x="14541500" y="168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135887</xdr:rowOff>
    </xdr:from>
    <xdr:ext cx="534377" cy="259045"/>
    <xdr:sp macro="" textlink="">
      <xdr:nvSpPr>
        <xdr:cNvPr id="704" name="テキスト ボックス 703"/>
        <xdr:cNvSpPr txBox="1"/>
      </xdr:nvSpPr>
      <xdr:spPr>
        <a:xfrm>
          <a:off x="14325111" y="1693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79763</xdr:rowOff>
    </xdr:from>
    <xdr:to>
      <xdr:col>72</xdr:col>
      <xdr:colOff>38100</xdr:colOff>
      <xdr:row>99</xdr:row>
      <xdr:rowOff>9913</xdr:rowOff>
    </xdr:to>
    <xdr:sp macro="" textlink="">
      <xdr:nvSpPr>
        <xdr:cNvPr id="705" name="楕円 704"/>
        <xdr:cNvSpPr/>
      </xdr:nvSpPr>
      <xdr:spPr>
        <a:xfrm>
          <a:off x="13652500" y="168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1040</xdr:rowOff>
    </xdr:from>
    <xdr:ext cx="469744" cy="259045"/>
    <xdr:sp macro="" textlink="">
      <xdr:nvSpPr>
        <xdr:cNvPr id="706" name="テキスト ボックス 705"/>
        <xdr:cNvSpPr txBox="1"/>
      </xdr:nvSpPr>
      <xdr:spPr>
        <a:xfrm>
          <a:off x="13468428" y="16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16397</xdr:rowOff>
    </xdr:from>
    <xdr:to>
      <xdr:col>67</xdr:col>
      <xdr:colOff>101600</xdr:colOff>
      <xdr:row>98</xdr:row>
      <xdr:rowOff>117997</xdr:rowOff>
    </xdr:to>
    <xdr:sp macro="" textlink="">
      <xdr:nvSpPr>
        <xdr:cNvPr id="707" name="楕円 706"/>
        <xdr:cNvSpPr/>
      </xdr:nvSpPr>
      <xdr:spPr>
        <a:xfrm>
          <a:off x="12763500" y="168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109124</xdr:rowOff>
    </xdr:from>
    <xdr:ext cx="534377" cy="259045"/>
    <xdr:sp macro="" textlink="">
      <xdr:nvSpPr>
        <xdr:cNvPr id="708" name="テキスト ボックス 707"/>
        <xdr:cNvSpPr txBox="1"/>
      </xdr:nvSpPr>
      <xdr:spPr>
        <a:xfrm>
          <a:off x="12547111" y="1691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0" name="直線コネクタ 729"/>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3" name="投資及び出資金最大値テキスト"/>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34" name="直線コネクタ 733"/>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36" name="投資及び出資金平均値テキスト"/>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37" name="フローチャート: 判断 736"/>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39" name="フローチャート: 判断 738"/>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0" name="テキスト ボックス 739"/>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2" name="フローチャート: 判断 741"/>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3" name="テキスト ボックス 742"/>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45" name="フローチャート: 判断 744"/>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46" name="テキスト ボックス 745"/>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47" name="フローチャート: 判断 746"/>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48" name="テキスト ボックス 747"/>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87" name="直線コネクタ 786"/>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0" name="貸付金最大値テキスト"/>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1" name="直線コネクタ 790"/>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10731</xdr:rowOff>
    </xdr:from>
    <xdr:to>
      <xdr:col>116</xdr:col>
      <xdr:colOff>63500</xdr:colOff>
      <xdr:row>57</xdr:row>
      <xdr:rowOff>21133</xdr:rowOff>
    </xdr:to>
    <xdr:cxnSp macro="">
      <xdr:nvCxnSpPr>
        <xdr:cNvPr id="792" name="直線コネクタ 791"/>
        <xdr:cNvCxnSpPr/>
      </xdr:nvCxnSpPr>
      <xdr:spPr>
        <a:xfrm flipV="1">
          <a:off x="21323300" y="9783381"/>
          <a:ext cx="8382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14006</xdr:rowOff>
    </xdr:from>
    <xdr:ext cx="469744" cy="259045"/>
    <xdr:sp macro="" textlink="">
      <xdr:nvSpPr>
        <xdr:cNvPr id="793" name="貸付金平均値テキスト"/>
        <xdr:cNvSpPr txBox="1"/>
      </xdr:nvSpPr>
      <xdr:spPr>
        <a:xfrm>
          <a:off x="22212300" y="995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794" name="フローチャート: 判断 793"/>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20142</xdr:rowOff>
    </xdr:from>
    <xdr:to>
      <xdr:col>111</xdr:col>
      <xdr:colOff>177800</xdr:colOff>
      <xdr:row>57</xdr:row>
      <xdr:rowOff>21133</xdr:rowOff>
    </xdr:to>
    <xdr:cxnSp macro="">
      <xdr:nvCxnSpPr>
        <xdr:cNvPr id="795" name="直線コネクタ 794"/>
        <xdr:cNvCxnSpPr/>
      </xdr:nvCxnSpPr>
      <xdr:spPr>
        <a:xfrm>
          <a:off x="20434300" y="9792792"/>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796" name="フローチャート: 判断 795"/>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110514</xdr:rowOff>
    </xdr:from>
    <xdr:ext cx="469744" cy="259045"/>
    <xdr:sp macro="" textlink="">
      <xdr:nvSpPr>
        <xdr:cNvPr id="797" name="テキスト ボックス 796"/>
        <xdr:cNvSpPr txBox="1"/>
      </xdr:nvSpPr>
      <xdr:spPr>
        <a:xfrm>
          <a:off x="21088428" y="100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19914</xdr:rowOff>
    </xdr:from>
    <xdr:to>
      <xdr:col>107</xdr:col>
      <xdr:colOff>50800</xdr:colOff>
      <xdr:row>57</xdr:row>
      <xdr:rowOff>20142</xdr:rowOff>
    </xdr:to>
    <xdr:cxnSp macro="">
      <xdr:nvCxnSpPr>
        <xdr:cNvPr id="798" name="直線コネクタ 797"/>
        <xdr:cNvCxnSpPr/>
      </xdr:nvCxnSpPr>
      <xdr:spPr>
        <a:xfrm>
          <a:off x="19545300" y="9792564"/>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799" name="フローチャート: 判断 798"/>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800" name="テキスト ボックス 799"/>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19856</xdr:rowOff>
    </xdr:from>
    <xdr:to>
      <xdr:col>102</xdr:col>
      <xdr:colOff>114300</xdr:colOff>
      <xdr:row>57</xdr:row>
      <xdr:rowOff>19914</xdr:rowOff>
    </xdr:to>
    <xdr:cxnSp macro="">
      <xdr:nvCxnSpPr>
        <xdr:cNvPr id="801" name="直線コネクタ 800"/>
        <xdr:cNvCxnSpPr/>
      </xdr:nvCxnSpPr>
      <xdr:spPr>
        <a:xfrm>
          <a:off x="18656300" y="9792506"/>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2" name="フローチャート: 判断 801"/>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3" name="テキスト ボックス 802"/>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04" name="フローチャート: 判断 803"/>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165778</xdr:rowOff>
    </xdr:from>
    <xdr:ext cx="469744" cy="259045"/>
    <xdr:sp macro="" textlink="">
      <xdr:nvSpPr>
        <xdr:cNvPr id="805" name="テキスト ボックス 804"/>
        <xdr:cNvSpPr txBox="1"/>
      </xdr:nvSpPr>
      <xdr:spPr>
        <a:xfrm>
          <a:off x="18421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131381</xdr:rowOff>
    </xdr:from>
    <xdr:to>
      <xdr:col>116</xdr:col>
      <xdr:colOff>114300</xdr:colOff>
      <xdr:row>57</xdr:row>
      <xdr:rowOff>61531</xdr:rowOff>
    </xdr:to>
    <xdr:sp macro="" textlink="">
      <xdr:nvSpPr>
        <xdr:cNvPr id="811" name="楕円 810"/>
        <xdr:cNvSpPr/>
      </xdr:nvSpPr>
      <xdr:spPr>
        <a:xfrm>
          <a:off x="22110700" y="973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154258</xdr:rowOff>
    </xdr:from>
    <xdr:ext cx="534377" cy="259045"/>
    <xdr:sp macro="" textlink="">
      <xdr:nvSpPr>
        <xdr:cNvPr id="812" name="貸付金該当値テキスト"/>
        <xdr:cNvSpPr txBox="1"/>
      </xdr:nvSpPr>
      <xdr:spPr>
        <a:xfrm>
          <a:off x="22212300" y="95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141783</xdr:rowOff>
    </xdr:from>
    <xdr:to>
      <xdr:col>112</xdr:col>
      <xdr:colOff>38100</xdr:colOff>
      <xdr:row>57</xdr:row>
      <xdr:rowOff>71933</xdr:rowOff>
    </xdr:to>
    <xdr:sp macro="" textlink="">
      <xdr:nvSpPr>
        <xdr:cNvPr id="813" name="楕円 812"/>
        <xdr:cNvSpPr/>
      </xdr:nvSpPr>
      <xdr:spPr>
        <a:xfrm>
          <a:off x="21272500" y="974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88460</xdr:rowOff>
    </xdr:from>
    <xdr:ext cx="534377" cy="259045"/>
    <xdr:sp macro="" textlink="">
      <xdr:nvSpPr>
        <xdr:cNvPr id="814" name="テキスト ボックス 813"/>
        <xdr:cNvSpPr txBox="1"/>
      </xdr:nvSpPr>
      <xdr:spPr>
        <a:xfrm>
          <a:off x="21056111" y="951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140792</xdr:rowOff>
    </xdr:from>
    <xdr:to>
      <xdr:col>107</xdr:col>
      <xdr:colOff>101600</xdr:colOff>
      <xdr:row>57</xdr:row>
      <xdr:rowOff>70942</xdr:rowOff>
    </xdr:to>
    <xdr:sp macro="" textlink="">
      <xdr:nvSpPr>
        <xdr:cNvPr id="815" name="楕円 814"/>
        <xdr:cNvSpPr/>
      </xdr:nvSpPr>
      <xdr:spPr>
        <a:xfrm>
          <a:off x="20383500" y="97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87469</xdr:rowOff>
    </xdr:from>
    <xdr:ext cx="534377" cy="259045"/>
    <xdr:sp macro="" textlink="">
      <xdr:nvSpPr>
        <xdr:cNvPr id="816" name="テキスト ボックス 815"/>
        <xdr:cNvSpPr txBox="1"/>
      </xdr:nvSpPr>
      <xdr:spPr>
        <a:xfrm>
          <a:off x="20167111" y="95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140564</xdr:rowOff>
    </xdr:from>
    <xdr:to>
      <xdr:col>102</xdr:col>
      <xdr:colOff>165100</xdr:colOff>
      <xdr:row>57</xdr:row>
      <xdr:rowOff>70714</xdr:rowOff>
    </xdr:to>
    <xdr:sp macro="" textlink="">
      <xdr:nvSpPr>
        <xdr:cNvPr id="817" name="楕円 816"/>
        <xdr:cNvSpPr/>
      </xdr:nvSpPr>
      <xdr:spPr>
        <a:xfrm>
          <a:off x="19494500" y="974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87241</xdr:rowOff>
    </xdr:from>
    <xdr:ext cx="534377" cy="259045"/>
    <xdr:sp macro="" textlink="">
      <xdr:nvSpPr>
        <xdr:cNvPr id="818" name="テキスト ボックス 817"/>
        <xdr:cNvSpPr txBox="1"/>
      </xdr:nvSpPr>
      <xdr:spPr>
        <a:xfrm>
          <a:off x="19278111" y="951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140506</xdr:rowOff>
    </xdr:from>
    <xdr:to>
      <xdr:col>98</xdr:col>
      <xdr:colOff>38100</xdr:colOff>
      <xdr:row>57</xdr:row>
      <xdr:rowOff>70656</xdr:rowOff>
    </xdr:to>
    <xdr:sp macro="" textlink="">
      <xdr:nvSpPr>
        <xdr:cNvPr id="819" name="楕円 818"/>
        <xdr:cNvSpPr/>
      </xdr:nvSpPr>
      <xdr:spPr>
        <a:xfrm>
          <a:off x="18605500" y="97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87183</xdr:rowOff>
    </xdr:from>
    <xdr:ext cx="534377" cy="259045"/>
    <xdr:sp macro="" textlink="">
      <xdr:nvSpPr>
        <xdr:cNvPr id="820" name="テキスト ボックス 819"/>
        <xdr:cNvSpPr txBox="1"/>
      </xdr:nvSpPr>
      <xdr:spPr>
        <a:xfrm>
          <a:off x="18389111" y="951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6" name="テキスト ボックス 835"/>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44" name="直線コネクタ 843"/>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45" name="繰出金最小値テキスト"/>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46" name="直線コネクタ 845"/>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47" name="繰出金最大値テキスト"/>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48" name="直線コネクタ 847"/>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88714</xdr:rowOff>
    </xdr:from>
    <xdr:to>
      <xdr:col>116</xdr:col>
      <xdr:colOff>63500</xdr:colOff>
      <xdr:row>77</xdr:row>
      <xdr:rowOff>100670</xdr:rowOff>
    </xdr:to>
    <xdr:cxnSp macro="">
      <xdr:nvCxnSpPr>
        <xdr:cNvPr id="849" name="直線コネクタ 848"/>
        <xdr:cNvCxnSpPr/>
      </xdr:nvCxnSpPr>
      <xdr:spPr>
        <a:xfrm flipV="1">
          <a:off x="21323300" y="13290364"/>
          <a:ext cx="8382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0" name="繰出金平均値テキスト"/>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1" name="フローチャート: 判断 850"/>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100670</xdr:rowOff>
    </xdr:from>
    <xdr:to>
      <xdr:col>111</xdr:col>
      <xdr:colOff>177800</xdr:colOff>
      <xdr:row>77</xdr:row>
      <xdr:rowOff>103459</xdr:rowOff>
    </xdr:to>
    <xdr:cxnSp macro="">
      <xdr:nvCxnSpPr>
        <xdr:cNvPr id="852" name="直線コネクタ 851"/>
        <xdr:cNvCxnSpPr/>
      </xdr:nvCxnSpPr>
      <xdr:spPr>
        <a:xfrm flipV="1">
          <a:off x="20434300" y="13302320"/>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3" name="フローチャート: 判断 852"/>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54" name="テキスト ボックス 853"/>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103459</xdr:rowOff>
    </xdr:from>
    <xdr:to>
      <xdr:col>107</xdr:col>
      <xdr:colOff>50800</xdr:colOff>
      <xdr:row>77</xdr:row>
      <xdr:rowOff>109120</xdr:rowOff>
    </xdr:to>
    <xdr:cxnSp macro="">
      <xdr:nvCxnSpPr>
        <xdr:cNvPr id="855" name="直線コネクタ 854"/>
        <xdr:cNvCxnSpPr/>
      </xdr:nvCxnSpPr>
      <xdr:spPr>
        <a:xfrm flipV="1">
          <a:off x="19545300" y="13305109"/>
          <a:ext cx="8890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56" name="フローチャート: 判断 855"/>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57" name="テキスト ボックス 856"/>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109120</xdr:rowOff>
    </xdr:from>
    <xdr:to>
      <xdr:col>102</xdr:col>
      <xdr:colOff>114300</xdr:colOff>
      <xdr:row>77</xdr:row>
      <xdr:rowOff>112604</xdr:rowOff>
    </xdr:to>
    <xdr:cxnSp macro="">
      <xdr:nvCxnSpPr>
        <xdr:cNvPr id="858" name="直線コネクタ 857"/>
        <xdr:cNvCxnSpPr/>
      </xdr:nvCxnSpPr>
      <xdr:spPr>
        <a:xfrm flipV="1">
          <a:off x="18656300" y="13310770"/>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59" name="フローチャート: 判断 858"/>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0" name="テキスト ボックス 859"/>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1" name="フローチャート: 判断 860"/>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2" name="テキスト ボックス 861"/>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37914</xdr:rowOff>
    </xdr:from>
    <xdr:to>
      <xdr:col>116</xdr:col>
      <xdr:colOff>114300</xdr:colOff>
      <xdr:row>77</xdr:row>
      <xdr:rowOff>139514</xdr:rowOff>
    </xdr:to>
    <xdr:sp macro="" textlink="">
      <xdr:nvSpPr>
        <xdr:cNvPr id="868" name="楕円 867"/>
        <xdr:cNvSpPr/>
      </xdr:nvSpPr>
      <xdr:spPr>
        <a:xfrm>
          <a:off x="22110700" y="132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16341</xdr:rowOff>
    </xdr:from>
    <xdr:ext cx="534377" cy="259045"/>
    <xdr:sp macro="" textlink="">
      <xdr:nvSpPr>
        <xdr:cNvPr id="869" name="繰出金該当値テキスト"/>
        <xdr:cNvSpPr txBox="1"/>
      </xdr:nvSpPr>
      <xdr:spPr>
        <a:xfrm>
          <a:off x="22212300" y="1321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49870</xdr:rowOff>
    </xdr:from>
    <xdr:to>
      <xdr:col>112</xdr:col>
      <xdr:colOff>38100</xdr:colOff>
      <xdr:row>77</xdr:row>
      <xdr:rowOff>151470</xdr:rowOff>
    </xdr:to>
    <xdr:sp macro="" textlink="">
      <xdr:nvSpPr>
        <xdr:cNvPr id="870" name="楕円 869"/>
        <xdr:cNvSpPr/>
      </xdr:nvSpPr>
      <xdr:spPr>
        <a:xfrm>
          <a:off x="21272500" y="1325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142597</xdr:rowOff>
    </xdr:from>
    <xdr:ext cx="534377" cy="259045"/>
    <xdr:sp macro="" textlink="">
      <xdr:nvSpPr>
        <xdr:cNvPr id="871" name="テキスト ボックス 870"/>
        <xdr:cNvSpPr txBox="1"/>
      </xdr:nvSpPr>
      <xdr:spPr>
        <a:xfrm>
          <a:off x="21056111" y="133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52659</xdr:rowOff>
    </xdr:from>
    <xdr:to>
      <xdr:col>107</xdr:col>
      <xdr:colOff>101600</xdr:colOff>
      <xdr:row>77</xdr:row>
      <xdr:rowOff>154259</xdr:rowOff>
    </xdr:to>
    <xdr:sp macro="" textlink="">
      <xdr:nvSpPr>
        <xdr:cNvPr id="872" name="楕円 871"/>
        <xdr:cNvSpPr/>
      </xdr:nvSpPr>
      <xdr:spPr>
        <a:xfrm>
          <a:off x="20383500" y="132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145386</xdr:rowOff>
    </xdr:from>
    <xdr:ext cx="534377" cy="259045"/>
    <xdr:sp macro="" textlink="">
      <xdr:nvSpPr>
        <xdr:cNvPr id="873" name="テキスト ボックス 872"/>
        <xdr:cNvSpPr txBox="1"/>
      </xdr:nvSpPr>
      <xdr:spPr>
        <a:xfrm>
          <a:off x="20167111" y="133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58320</xdr:rowOff>
    </xdr:from>
    <xdr:to>
      <xdr:col>102</xdr:col>
      <xdr:colOff>165100</xdr:colOff>
      <xdr:row>77</xdr:row>
      <xdr:rowOff>159920</xdr:rowOff>
    </xdr:to>
    <xdr:sp macro="" textlink="">
      <xdr:nvSpPr>
        <xdr:cNvPr id="874" name="楕円 873"/>
        <xdr:cNvSpPr/>
      </xdr:nvSpPr>
      <xdr:spPr>
        <a:xfrm>
          <a:off x="19494500" y="1325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151047</xdr:rowOff>
    </xdr:from>
    <xdr:ext cx="534377" cy="259045"/>
    <xdr:sp macro="" textlink="">
      <xdr:nvSpPr>
        <xdr:cNvPr id="875" name="テキスト ボックス 874"/>
        <xdr:cNvSpPr txBox="1"/>
      </xdr:nvSpPr>
      <xdr:spPr>
        <a:xfrm>
          <a:off x="19278111" y="1335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61804</xdr:rowOff>
    </xdr:from>
    <xdr:to>
      <xdr:col>98</xdr:col>
      <xdr:colOff>38100</xdr:colOff>
      <xdr:row>77</xdr:row>
      <xdr:rowOff>163404</xdr:rowOff>
    </xdr:to>
    <xdr:sp macro="" textlink="">
      <xdr:nvSpPr>
        <xdr:cNvPr id="876" name="楕円 875"/>
        <xdr:cNvSpPr/>
      </xdr:nvSpPr>
      <xdr:spPr>
        <a:xfrm>
          <a:off x="18605500" y="132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154531</xdr:rowOff>
    </xdr:from>
    <xdr:ext cx="534377" cy="259045"/>
    <xdr:sp macro="" textlink="">
      <xdr:nvSpPr>
        <xdr:cNvPr id="877" name="テキスト ボックス 876"/>
        <xdr:cNvSpPr txBox="1"/>
      </xdr:nvSpPr>
      <xdr:spPr>
        <a:xfrm>
          <a:off x="18389111" y="1335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決算総額</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住民</a:t>
          </a:r>
          <a:r>
            <a:rPr kumimoji="1" lang="ja-JP" altLang="ja-JP" sz="1100">
              <a:solidFill>
                <a:schemeClr val="dk1"/>
              </a:solidFill>
              <a:effectLst/>
              <a:latin typeface="+mn-lt"/>
              <a:ea typeface="+mn-ea"/>
              <a:cs typeface="+mn-cs"/>
            </a:rPr>
            <a:t>一人当たり</a:t>
          </a:r>
          <a:r>
            <a:rPr kumimoji="1" lang="en-US" altLang="ja-JP" sz="1100">
              <a:solidFill>
                <a:schemeClr val="dk1"/>
              </a:solidFill>
              <a:effectLst/>
              <a:latin typeface="+mn-lt"/>
              <a:ea typeface="+mn-ea"/>
              <a:cs typeface="+mn-cs"/>
            </a:rPr>
            <a:t>586,364</a:t>
          </a:r>
          <a:r>
            <a:rPr kumimoji="1" lang="ja-JP" altLang="ja-JP" sz="1100">
              <a:solidFill>
                <a:schemeClr val="dk1"/>
              </a:solidFill>
              <a:effectLst/>
              <a:latin typeface="+mn-lt"/>
              <a:ea typeface="+mn-ea"/>
              <a:cs typeface="+mn-cs"/>
            </a:rPr>
            <a:t>円となり、貸付金を除く費目はいずれも類似団体内平均値を下回っている。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120,723</a:t>
          </a:r>
          <a:r>
            <a:rPr kumimoji="1" lang="ja-JP" altLang="ja-JP" sz="1100">
              <a:solidFill>
                <a:schemeClr val="dk1"/>
              </a:solidFill>
              <a:effectLst/>
              <a:latin typeface="+mn-lt"/>
              <a:ea typeface="+mn-ea"/>
              <a:cs typeface="+mn-cs"/>
            </a:rPr>
            <a:t>円となり、昨年と比較して</a:t>
          </a:r>
          <a:r>
            <a:rPr kumimoji="1" lang="en-US" altLang="ja-JP" sz="1100">
              <a:solidFill>
                <a:schemeClr val="dk1"/>
              </a:solidFill>
              <a:effectLst/>
              <a:latin typeface="+mn-lt"/>
              <a:ea typeface="+mn-ea"/>
              <a:cs typeface="+mn-cs"/>
            </a:rPr>
            <a:t>3,601</a:t>
          </a:r>
          <a:r>
            <a:rPr kumimoji="1" lang="ja-JP" altLang="ja-JP" sz="1100">
              <a:solidFill>
                <a:schemeClr val="dk1"/>
              </a:solidFill>
              <a:effectLst/>
              <a:latin typeface="+mn-lt"/>
              <a:ea typeface="+mn-ea"/>
              <a:cs typeface="+mn-cs"/>
            </a:rPr>
            <a:t>円増加した。</a:t>
          </a:r>
          <a:r>
            <a:rPr kumimoji="1" lang="ja-JP" altLang="en-US" sz="1100">
              <a:solidFill>
                <a:schemeClr val="dk1"/>
              </a:solidFill>
              <a:effectLst/>
              <a:latin typeface="+mn-lt"/>
              <a:ea typeface="+mn-ea"/>
              <a:cs typeface="+mn-cs"/>
            </a:rPr>
            <a:t>今後も増加することが見込まれるため、中長期的な視点で適正な定員管理が必要となる。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59,334</a:t>
          </a:r>
          <a:r>
            <a:rPr kumimoji="1" lang="ja-JP" altLang="ja-JP" sz="1100">
              <a:solidFill>
                <a:schemeClr val="dk1"/>
              </a:solidFill>
              <a:effectLst/>
              <a:latin typeface="+mn-lt"/>
              <a:ea typeface="+mn-ea"/>
              <a:cs typeface="+mn-cs"/>
            </a:rPr>
            <a:t>円となり、昨年と比較して</a:t>
          </a:r>
          <a:r>
            <a:rPr kumimoji="1" lang="en-US" altLang="ja-JP" sz="1100">
              <a:solidFill>
                <a:schemeClr val="dk1"/>
              </a:solidFill>
              <a:effectLst/>
              <a:latin typeface="+mn-lt"/>
              <a:ea typeface="+mn-ea"/>
              <a:cs typeface="+mn-cs"/>
            </a:rPr>
            <a:t>16,058</a:t>
          </a:r>
          <a:r>
            <a:rPr kumimoji="1" lang="ja-JP" altLang="ja-JP" sz="1100">
              <a:solidFill>
                <a:schemeClr val="dk1"/>
              </a:solidFill>
              <a:effectLst/>
              <a:latin typeface="+mn-lt"/>
              <a:ea typeface="+mn-ea"/>
              <a:cs typeface="+mn-cs"/>
            </a:rPr>
            <a:t>円増加した。主な要因は、</a:t>
          </a:r>
          <a:r>
            <a:rPr kumimoji="1" lang="ja-JP" altLang="en-US" sz="1100">
              <a:solidFill>
                <a:schemeClr val="dk1"/>
              </a:solidFill>
              <a:effectLst/>
              <a:latin typeface="+mn-lt"/>
              <a:ea typeface="+mn-ea"/>
              <a:cs typeface="+mn-cs"/>
            </a:rPr>
            <a:t>小中学校エアコン設置事業及び防災備蓄倉庫拠点整備事業</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今後、普通建設事業費は、施設の老朽化に伴う更新整備等が見込まれるが公共施設等総合管理計画及び個別施設計画に基づき</a:t>
          </a:r>
          <a:r>
            <a:rPr kumimoji="1" lang="ja-JP" altLang="en-US" sz="1100">
              <a:solidFill>
                <a:schemeClr val="dk1"/>
              </a:solidFill>
              <a:effectLst/>
              <a:latin typeface="+mn-lt"/>
              <a:ea typeface="+mn-ea"/>
              <a:cs typeface="+mn-cs"/>
            </a:rPr>
            <a:t>計画的に</a:t>
          </a:r>
          <a:r>
            <a:rPr kumimoji="1" lang="ja-JP" altLang="ja-JP" sz="1100">
              <a:solidFill>
                <a:schemeClr val="dk1"/>
              </a:solidFill>
              <a:effectLst/>
              <a:latin typeface="+mn-lt"/>
              <a:ea typeface="+mn-ea"/>
              <a:cs typeface="+mn-cs"/>
            </a:rPr>
            <a:t>取り組んでいく必要がある。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8,093
7,905
43.26
5,602,571
4,745,446
811,820
3,085,625
1,468,042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112014</xdr:rowOff>
    </xdr:from>
    <xdr:to>
      <xdr:col>24</xdr:col>
      <xdr:colOff>63500</xdr:colOff>
      <xdr:row>37</xdr:row>
      <xdr:rowOff>133350</xdr:rowOff>
    </xdr:to>
    <xdr:cxnSp macro="">
      <xdr:nvCxnSpPr>
        <xdr:cNvPr id="61" name="直線コネクタ 60"/>
        <xdr:cNvCxnSpPr/>
      </xdr:nvCxnSpPr>
      <xdr:spPr>
        <a:xfrm>
          <a:off x="3797300" y="6455664"/>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112014</xdr:rowOff>
    </xdr:from>
    <xdr:to>
      <xdr:col>19</xdr:col>
      <xdr:colOff>177800</xdr:colOff>
      <xdr:row>37</xdr:row>
      <xdr:rowOff>139319</xdr:rowOff>
    </xdr:to>
    <xdr:cxnSp macro="">
      <xdr:nvCxnSpPr>
        <xdr:cNvPr id="64" name="直線コネクタ 63"/>
        <xdr:cNvCxnSpPr/>
      </xdr:nvCxnSpPr>
      <xdr:spPr>
        <a:xfrm flipV="1">
          <a:off x="2908300" y="6455664"/>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139319</xdr:rowOff>
    </xdr:from>
    <xdr:to>
      <xdr:col>15</xdr:col>
      <xdr:colOff>50800</xdr:colOff>
      <xdr:row>37</xdr:row>
      <xdr:rowOff>139573</xdr:rowOff>
    </xdr:to>
    <xdr:cxnSp macro="">
      <xdr:nvCxnSpPr>
        <xdr:cNvPr id="67" name="直線コネクタ 66"/>
        <xdr:cNvCxnSpPr/>
      </xdr:nvCxnSpPr>
      <xdr:spPr>
        <a:xfrm flipV="1">
          <a:off x="2019300" y="6482969"/>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139573</xdr:rowOff>
    </xdr:from>
    <xdr:to>
      <xdr:col>10</xdr:col>
      <xdr:colOff>114300</xdr:colOff>
      <xdr:row>37</xdr:row>
      <xdr:rowOff>155067</xdr:rowOff>
    </xdr:to>
    <xdr:cxnSp macro="">
      <xdr:nvCxnSpPr>
        <xdr:cNvPr id="70" name="直線コネクタ 69"/>
        <xdr:cNvCxnSpPr/>
      </xdr:nvCxnSpPr>
      <xdr:spPr>
        <a:xfrm flipV="1">
          <a:off x="1130300" y="6483223"/>
          <a:ext cx="8890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80" name="楕円 79"/>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60977</xdr:rowOff>
    </xdr:from>
    <xdr:ext cx="469744" cy="259045"/>
    <xdr:sp macro="" textlink="">
      <xdr:nvSpPr>
        <xdr:cNvPr id="81" name="議会費該当値テキスト"/>
        <xdr:cNvSpPr txBox="1"/>
      </xdr:nvSpPr>
      <xdr:spPr>
        <a:xfrm>
          <a:off x="4686300"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61214</xdr:rowOff>
    </xdr:from>
    <xdr:to>
      <xdr:col>20</xdr:col>
      <xdr:colOff>38100</xdr:colOff>
      <xdr:row>37</xdr:row>
      <xdr:rowOff>162814</xdr:rowOff>
    </xdr:to>
    <xdr:sp macro="" textlink="">
      <xdr:nvSpPr>
        <xdr:cNvPr id="82" name="楕円 81"/>
        <xdr:cNvSpPr/>
      </xdr:nvSpPr>
      <xdr:spPr>
        <a:xfrm>
          <a:off x="3746500" y="64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153941</xdr:rowOff>
    </xdr:from>
    <xdr:ext cx="469744" cy="259045"/>
    <xdr:sp macro="" textlink="">
      <xdr:nvSpPr>
        <xdr:cNvPr id="83" name="テキスト ボックス 82"/>
        <xdr:cNvSpPr txBox="1"/>
      </xdr:nvSpPr>
      <xdr:spPr>
        <a:xfrm>
          <a:off x="3562428" y="649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88519</xdr:rowOff>
    </xdr:from>
    <xdr:to>
      <xdr:col>15</xdr:col>
      <xdr:colOff>101600</xdr:colOff>
      <xdr:row>38</xdr:row>
      <xdr:rowOff>18669</xdr:rowOff>
    </xdr:to>
    <xdr:sp macro="" textlink="">
      <xdr:nvSpPr>
        <xdr:cNvPr id="84" name="楕円 83"/>
        <xdr:cNvSpPr/>
      </xdr:nvSpPr>
      <xdr:spPr>
        <a:xfrm>
          <a:off x="2857500" y="64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9796</xdr:rowOff>
    </xdr:from>
    <xdr:ext cx="469744" cy="259045"/>
    <xdr:sp macro="" textlink="">
      <xdr:nvSpPr>
        <xdr:cNvPr id="85" name="テキスト ボックス 84"/>
        <xdr:cNvSpPr txBox="1"/>
      </xdr:nvSpPr>
      <xdr:spPr>
        <a:xfrm>
          <a:off x="2673428" y="65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88773</xdr:rowOff>
    </xdr:from>
    <xdr:to>
      <xdr:col>10</xdr:col>
      <xdr:colOff>165100</xdr:colOff>
      <xdr:row>38</xdr:row>
      <xdr:rowOff>18923</xdr:rowOff>
    </xdr:to>
    <xdr:sp macro="" textlink="">
      <xdr:nvSpPr>
        <xdr:cNvPr id="86" name="楕円 85"/>
        <xdr:cNvSpPr/>
      </xdr:nvSpPr>
      <xdr:spPr>
        <a:xfrm>
          <a:off x="1968500" y="64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10050</xdr:rowOff>
    </xdr:from>
    <xdr:ext cx="469744" cy="259045"/>
    <xdr:sp macro="" textlink="">
      <xdr:nvSpPr>
        <xdr:cNvPr id="87" name="テキスト ボックス 86"/>
        <xdr:cNvSpPr txBox="1"/>
      </xdr:nvSpPr>
      <xdr:spPr>
        <a:xfrm>
          <a:off x="1784428" y="652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104267</xdr:rowOff>
    </xdr:from>
    <xdr:to>
      <xdr:col>6</xdr:col>
      <xdr:colOff>38100</xdr:colOff>
      <xdr:row>38</xdr:row>
      <xdr:rowOff>34417</xdr:rowOff>
    </xdr:to>
    <xdr:sp macro="" textlink="">
      <xdr:nvSpPr>
        <xdr:cNvPr id="88" name="楕円 87"/>
        <xdr:cNvSpPr/>
      </xdr:nvSpPr>
      <xdr:spPr>
        <a:xfrm>
          <a:off x="1079500" y="644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25544</xdr:rowOff>
    </xdr:from>
    <xdr:ext cx="469744" cy="259045"/>
    <xdr:sp macro="" textlink="">
      <xdr:nvSpPr>
        <xdr:cNvPr id="89" name="テキスト ボックス 88"/>
        <xdr:cNvSpPr txBox="1"/>
      </xdr:nvSpPr>
      <xdr:spPr>
        <a:xfrm>
          <a:off x="895428" y="654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118018</xdr:rowOff>
    </xdr:from>
    <xdr:to>
      <xdr:col>24</xdr:col>
      <xdr:colOff>63500</xdr:colOff>
      <xdr:row>58</xdr:row>
      <xdr:rowOff>127952</xdr:rowOff>
    </xdr:to>
    <xdr:cxnSp macro="">
      <xdr:nvCxnSpPr>
        <xdr:cNvPr id="120" name="直線コネクタ 119"/>
        <xdr:cNvCxnSpPr/>
      </xdr:nvCxnSpPr>
      <xdr:spPr>
        <a:xfrm>
          <a:off x="3797300" y="10062118"/>
          <a:ext cx="838200" cy="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118018</xdr:rowOff>
    </xdr:from>
    <xdr:to>
      <xdr:col>19</xdr:col>
      <xdr:colOff>177800</xdr:colOff>
      <xdr:row>58</xdr:row>
      <xdr:rowOff>145265</xdr:rowOff>
    </xdr:to>
    <xdr:cxnSp macro="">
      <xdr:nvCxnSpPr>
        <xdr:cNvPr id="123" name="直線コネクタ 122"/>
        <xdr:cNvCxnSpPr/>
      </xdr:nvCxnSpPr>
      <xdr:spPr>
        <a:xfrm flipV="1">
          <a:off x="2908300" y="10062118"/>
          <a:ext cx="889000" cy="2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5647</xdr:rowOff>
    </xdr:from>
    <xdr:to>
      <xdr:col>15</xdr:col>
      <xdr:colOff>50800</xdr:colOff>
      <xdr:row>58</xdr:row>
      <xdr:rowOff>145265</xdr:rowOff>
    </xdr:to>
    <xdr:cxnSp macro="">
      <xdr:nvCxnSpPr>
        <xdr:cNvPr id="126" name="直線コネクタ 125"/>
        <xdr:cNvCxnSpPr/>
      </xdr:nvCxnSpPr>
      <xdr:spPr>
        <a:xfrm>
          <a:off x="2019300" y="9949747"/>
          <a:ext cx="889000" cy="13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5647</xdr:rowOff>
    </xdr:from>
    <xdr:to>
      <xdr:col>10</xdr:col>
      <xdr:colOff>114300</xdr:colOff>
      <xdr:row>58</xdr:row>
      <xdr:rowOff>125433</xdr:rowOff>
    </xdr:to>
    <xdr:cxnSp macro="">
      <xdr:nvCxnSpPr>
        <xdr:cNvPr id="129" name="直線コネクタ 128"/>
        <xdr:cNvCxnSpPr/>
      </xdr:nvCxnSpPr>
      <xdr:spPr>
        <a:xfrm flipV="1">
          <a:off x="1130300" y="9949747"/>
          <a:ext cx="889000" cy="1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77152</xdr:rowOff>
    </xdr:from>
    <xdr:to>
      <xdr:col>24</xdr:col>
      <xdr:colOff>114300</xdr:colOff>
      <xdr:row>59</xdr:row>
      <xdr:rowOff>7302</xdr:rowOff>
    </xdr:to>
    <xdr:sp macro="" textlink="">
      <xdr:nvSpPr>
        <xdr:cNvPr id="139" name="楕円 138"/>
        <xdr:cNvSpPr/>
      </xdr:nvSpPr>
      <xdr:spPr>
        <a:xfrm>
          <a:off x="4584700" y="100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163529</xdr:rowOff>
    </xdr:from>
    <xdr:ext cx="534377" cy="259045"/>
    <xdr:sp macro="" textlink="">
      <xdr:nvSpPr>
        <xdr:cNvPr id="140" name="総務費該当値テキスト"/>
        <xdr:cNvSpPr txBox="1"/>
      </xdr:nvSpPr>
      <xdr:spPr>
        <a:xfrm>
          <a:off x="4686300" y="99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67218</xdr:rowOff>
    </xdr:from>
    <xdr:to>
      <xdr:col>20</xdr:col>
      <xdr:colOff>38100</xdr:colOff>
      <xdr:row>58</xdr:row>
      <xdr:rowOff>168818</xdr:rowOff>
    </xdr:to>
    <xdr:sp macro="" textlink="">
      <xdr:nvSpPr>
        <xdr:cNvPr id="141" name="楕円 140"/>
        <xdr:cNvSpPr/>
      </xdr:nvSpPr>
      <xdr:spPr>
        <a:xfrm>
          <a:off x="3746500" y="100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159945</xdr:rowOff>
    </xdr:from>
    <xdr:ext cx="534377" cy="259045"/>
    <xdr:sp macro="" textlink="">
      <xdr:nvSpPr>
        <xdr:cNvPr id="142" name="テキスト ボックス 141"/>
        <xdr:cNvSpPr txBox="1"/>
      </xdr:nvSpPr>
      <xdr:spPr>
        <a:xfrm>
          <a:off x="3530111" y="1010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94465</xdr:rowOff>
    </xdr:from>
    <xdr:to>
      <xdr:col>15</xdr:col>
      <xdr:colOff>101600</xdr:colOff>
      <xdr:row>59</xdr:row>
      <xdr:rowOff>24615</xdr:rowOff>
    </xdr:to>
    <xdr:sp macro="" textlink="">
      <xdr:nvSpPr>
        <xdr:cNvPr id="143" name="楕円 142"/>
        <xdr:cNvSpPr/>
      </xdr:nvSpPr>
      <xdr:spPr>
        <a:xfrm>
          <a:off x="2857500" y="1003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15742</xdr:rowOff>
    </xdr:from>
    <xdr:ext cx="534377" cy="259045"/>
    <xdr:sp macro="" textlink="">
      <xdr:nvSpPr>
        <xdr:cNvPr id="144" name="テキスト ボックス 143"/>
        <xdr:cNvSpPr txBox="1"/>
      </xdr:nvSpPr>
      <xdr:spPr>
        <a:xfrm>
          <a:off x="2641111" y="1013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126297</xdr:rowOff>
    </xdr:from>
    <xdr:to>
      <xdr:col>10</xdr:col>
      <xdr:colOff>165100</xdr:colOff>
      <xdr:row>58</xdr:row>
      <xdr:rowOff>56447</xdr:rowOff>
    </xdr:to>
    <xdr:sp macro="" textlink="">
      <xdr:nvSpPr>
        <xdr:cNvPr id="145" name="楕円 144"/>
        <xdr:cNvSpPr/>
      </xdr:nvSpPr>
      <xdr:spPr>
        <a:xfrm>
          <a:off x="1968500" y="989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47574</xdr:rowOff>
    </xdr:from>
    <xdr:ext cx="599010" cy="259045"/>
    <xdr:sp macro="" textlink="">
      <xdr:nvSpPr>
        <xdr:cNvPr id="146" name="テキスト ボックス 145"/>
        <xdr:cNvSpPr txBox="1"/>
      </xdr:nvSpPr>
      <xdr:spPr>
        <a:xfrm>
          <a:off x="1719795" y="999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74633</xdr:rowOff>
    </xdr:from>
    <xdr:to>
      <xdr:col>6</xdr:col>
      <xdr:colOff>38100</xdr:colOff>
      <xdr:row>59</xdr:row>
      <xdr:rowOff>4783</xdr:rowOff>
    </xdr:to>
    <xdr:sp macro="" textlink="">
      <xdr:nvSpPr>
        <xdr:cNvPr id="147" name="楕円 146"/>
        <xdr:cNvSpPr/>
      </xdr:nvSpPr>
      <xdr:spPr>
        <a:xfrm>
          <a:off x="1079500" y="1001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167360</xdr:rowOff>
    </xdr:from>
    <xdr:ext cx="534377" cy="259045"/>
    <xdr:sp macro="" textlink="">
      <xdr:nvSpPr>
        <xdr:cNvPr id="148" name="テキスト ボックス 147"/>
        <xdr:cNvSpPr txBox="1"/>
      </xdr:nvSpPr>
      <xdr:spPr>
        <a:xfrm>
          <a:off x="863111" y="101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127791</xdr:rowOff>
    </xdr:from>
    <xdr:to>
      <xdr:col>24</xdr:col>
      <xdr:colOff>63500</xdr:colOff>
      <xdr:row>77</xdr:row>
      <xdr:rowOff>24719</xdr:rowOff>
    </xdr:to>
    <xdr:cxnSp macro="">
      <xdr:nvCxnSpPr>
        <xdr:cNvPr id="176" name="直線コネクタ 175"/>
        <xdr:cNvCxnSpPr/>
      </xdr:nvCxnSpPr>
      <xdr:spPr>
        <a:xfrm>
          <a:off x="3797300" y="13157991"/>
          <a:ext cx="838200" cy="6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127791</xdr:rowOff>
    </xdr:from>
    <xdr:to>
      <xdr:col>19</xdr:col>
      <xdr:colOff>177800</xdr:colOff>
      <xdr:row>77</xdr:row>
      <xdr:rowOff>29195</xdr:rowOff>
    </xdr:to>
    <xdr:cxnSp macro="">
      <xdr:nvCxnSpPr>
        <xdr:cNvPr id="179" name="直線コネクタ 178"/>
        <xdr:cNvCxnSpPr/>
      </xdr:nvCxnSpPr>
      <xdr:spPr>
        <a:xfrm flipV="1">
          <a:off x="2908300" y="13157991"/>
          <a:ext cx="889000" cy="7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29195</xdr:rowOff>
    </xdr:from>
    <xdr:to>
      <xdr:col>15</xdr:col>
      <xdr:colOff>50800</xdr:colOff>
      <xdr:row>77</xdr:row>
      <xdr:rowOff>72520</xdr:rowOff>
    </xdr:to>
    <xdr:cxnSp macro="">
      <xdr:nvCxnSpPr>
        <xdr:cNvPr id="182" name="直線コネクタ 181"/>
        <xdr:cNvCxnSpPr/>
      </xdr:nvCxnSpPr>
      <xdr:spPr>
        <a:xfrm flipV="1">
          <a:off x="2019300" y="13230845"/>
          <a:ext cx="889000" cy="4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72520</xdr:rowOff>
    </xdr:from>
    <xdr:to>
      <xdr:col>10</xdr:col>
      <xdr:colOff>114300</xdr:colOff>
      <xdr:row>77</xdr:row>
      <xdr:rowOff>142932</xdr:rowOff>
    </xdr:to>
    <xdr:cxnSp macro="">
      <xdr:nvCxnSpPr>
        <xdr:cNvPr id="185" name="直線コネクタ 184"/>
        <xdr:cNvCxnSpPr/>
      </xdr:nvCxnSpPr>
      <xdr:spPr>
        <a:xfrm flipV="1">
          <a:off x="1130300" y="13274170"/>
          <a:ext cx="889000" cy="7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145369</xdr:rowOff>
    </xdr:from>
    <xdr:to>
      <xdr:col>24</xdr:col>
      <xdr:colOff>114300</xdr:colOff>
      <xdr:row>77</xdr:row>
      <xdr:rowOff>75519</xdr:rowOff>
    </xdr:to>
    <xdr:sp macro="" textlink="">
      <xdr:nvSpPr>
        <xdr:cNvPr id="195" name="楕円 194"/>
        <xdr:cNvSpPr/>
      </xdr:nvSpPr>
      <xdr:spPr>
        <a:xfrm>
          <a:off x="4584700" y="131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60296</xdr:rowOff>
    </xdr:from>
    <xdr:ext cx="599010" cy="259045"/>
    <xdr:sp macro="" textlink="">
      <xdr:nvSpPr>
        <xdr:cNvPr id="196" name="民生費該当値テキスト"/>
        <xdr:cNvSpPr txBox="1"/>
      </xdr:nvSpPr>
      <xdr:spPr>
        <a:xfrm>
          <a:off x="4686300" y="1309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76991</xdr:rowOff>
    </xdr:from>
    <xdr:to>
      <xdr:col>20</xdr:col>
      <xdr:colOff>38100</xdr:colOff>
      <xdr:row>77</xdr:row>
      <xdr:rowOff>7141</xdr:rowOff>
    </xdr:to>
    <xdr:sp macro="" textlink="">
      <xdr:nvSpPr>
        <xdr:cNvPr id="197" name="楕円 196"/>
        <xdr:cNvSpPr/>
      </xdr:nvSpPr>
      <xdr:spPr>
        <a:xfrm>
          <a:off x="3746500" y="131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169718</xdr:rowOff>
    </xdr:from>
    <xdr:ext cx="599010" cy="259045"/>
    <xdr:sp macro="" textlink="">
      <xdr:nvSpPr>
        <xdr:cNvPr id="198" name="テキスト ボックス 197"/>
        <xdr:cNvSpPr txBox="1"/>
      </xdr:nvSpPr>
      <xdr:spPr>
        <a:xfrm>
          <a:off x="3497795" y="1319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149845</xdr:rowOff>
    </xdr:from>
    <xdr:to>
      <xdr:col>15</xdr:col>
      <xdr:colOff>101600</xdr:colOff>
      <xdr:row>77</xdr:row>
      <xdr:rowOff>79995</xdr:rowOff>
    </xdr:to>
    <xdr:sp macro="" textlink="">
      <xdr:nvSpPr>
        <xdr:cNvPr id="199" name="楕円 198"/>
        <xdr:cNvSpPr/>
      </xdr:nvSpPr>
      <xdr:spPr>
        <a:xfrm>
          <a:off x="2857500" y="1318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71122</xdr:rowOff>
    </xdr:from>
    <xdr:ext cx="599010" cy="259045"/>
    <xdr:sp macro="" textlink="">
      <xdr:nvSpPr>
        <xdr:cNvPr id="200" name="テキスト ボックス 199"/>
        <xdr:cNvSpPr txBox="1"/>
      </xdr:nvSpPr>
      <xdr:spPr>
        <a:xfrm>
          <a:off x="2608795" y="1327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21720</xdr:rowOff>
    </xdr:from>
    <xdr:to>
      <xdr:col>10</xdr:col>
      <xdr:colOff>165100</xdr:colOff>
      <xdr:row>77</xdr:row>
      <xdr:rowOff>123320</xdr:rowOff>
    </xdr:to>
    <xdr:sp macro="" textlink="">
      <xdr:nvSpPr>
        <xdr:cNvPr id="201" name="楕円 200"/>
        <xdr:cNvSpPr/>
      </xdr:nvSpPr>
      <xdr:spPr>
        <a:xfrm>
          <a:off x="1968500" y="1322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114447</xdr:rowOff>
    </xdr:from>
    <xdr:ext cx="599010" cy="259045"/>
    <xdr:sp macro="" textlink="">
      <xdr:nvSpPr>
        <xdr:cNvPr id="202" name="テキスト ボックス 201"/>
        <xdr:cNvSpPr txBox="1"/>
      </xdr:nvSpPr>
      <xdr:spPr>
        <a:xfrm>
          <a:off x="1719795" y="1331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92132</xdr:rowOff>
    </xdr:from>
    <xdr:to>
      <xdr:col>6</xdr:col>
      <xdr:colOff>38100</xdr:colOff>
      <xdr:row>78</xdr:row>
      <xdr:rowOff>22282</xdr:rowOff>
    </xdr:to>
    <xdr:sp macro="" textlink="">
      <xdr:nvSpPr>
        <xdr:cNvPr id="203" name="楕円 202"/>
        <xdr:cNvSpPr/>
      </xdr:nvSpPr>
      <xdr:spPr>
        <a:xfrm>
          <a:off x="1079500" y="132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13409</xdr:rowOff>
    </xdr:from>
    <xdr:ext cx="599010" cy="259045"/>
    <xdr:sp macro="" textlink="">
      <xdr:nvSpPr>
        <xdr:cNvPr id="204" name="テキスト ボックス 203"/>
        <xdr:cNvSpPr txBox="1"/>
      </xdr:nvSpPr>
      <xdr:spPr>
        <a:xfrm>
          <a:off x="830795" y="1338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12683</xdr:rowOff>
    </xdr:from>
    <xdr:to>
      <xdr:col>24</xdr:col>
      <xdr:colOff>63500</xdr:colOff>
      <xdr:row>98</xdr:row>
      <xdr:rowOff>38488</xdr:rowOff>
    </xdr:to>
    <xdr:cxnSp macro="">
      <xdr:nvCxnSpPr>
        <xdr:cNvPr id="233" name="直線コネクタ 232"/>
        <xdr:cNvCxnSpPr/>
      </xdr:nvCxnSpPr>
      <xdr:spPr>
        <a:xfrm flipV="1">
          <a:off x="3797300" y="16814783"/>
          <a:ext cx="838200" cy="2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18084</xdr:rowOff>
    </xdr:from>
    <xdr:to>
      <xdr:col>19</xdr:col>
      <xdr:colOff>177800</xdr:colOff>
      <xdr:row>98</xdr:row>
      <xdr:rowOff>38488</xdr:rowOff>
    </xdr:to>
    <xdr:cxnSp macro="">
      <xdr:nvCxnSpPr>
        <xdr:cNvPr id="236" name="直線コネクタ 235"/>
        <xdr:cNvCxnSpPr/>
      </xdr:nvCxnSpPr>
      <xdr:spPr>
        <a:xfrm>
          <a:off x="2908300" y="16820184"/>
          <a:ext cx="889000" cy="2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18084</xdr:rowOff>
    </xdr:from>
    <xdr:to>
      <xdr:col>15</xdr:col>
      <xdr:colOff>50800</xdr:colOff>
      <xdr:row>98</xdr:row>
      <xdr:rowOff>39345</xdr:rowOff>
    </xdr:to>
    <xdr:cxnSp macro="">
      <xdr:nvCxnSpPr>
        <xdr:cNvPr id="239" name="直線コネクタ 238"/>
        <xdr:cNvCxnSpPr/>
      </xdr:nvCxnSpPr>
      <xdr:spPr>
        <a:xfrm flipV="1">
          <a:off x="2019300" y="16820184"/>
          <a:ext cx="8890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39345</xdr:rowOff>
    </xdr:from>
    <xdr:to>
      <xdr:col>10</xdr:col>
      <xdr:colOff>114300</xdr:colOff>
      <xdr:row>98</xdr:row>
      <xdr:rowOff>63165</xdr:rowOff>
    </xdr:to>
    <xdr:cxnSp macro="">
      <xdr:nvCxnSpPr>
        <xdr:cNvPr id="242" name="直線コネクタ 241"/>
        <xdr:cNvCxnSpPr/>
      </xdr:nvCxnSpPr>
      <xdr:spPr>
        <a:xfrm flipV="1">
          <a:off x="1130300" y="16841445"/>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133333</xdr:rowOff>
    </xdr:from>
    <xdr:to>
      <xdr:col>24</xdr:col>
      <xdr:colOff>114300</xdr:colOff>
      <xdr:row>98</xdr:row>
      <xdr:rowOff>63483</xdr:rowOff>
    </xdr:to>
    <xdr:sp macro="" textlink="">
      <xdr:nvSpPr>
        <xdr:cNvPr id="252" name="楕円 251"/>
        <xdr:cNvSpPr/>
      </xdr:nvSpPr>
      <xdr:spPr>
        <a:xfrm>
          <a:off x="4584700" y="1676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48260</xdr:rowOff>
    </xdr:from>
    <xdr:ext cx="534377" cy="259045"/>
    <xdr:sp macro="" textlink="">
      <xdr:nvSpPr>
        <xdr:cNvPr id="253" name="衛生費該当値テキスト"/>
        <xdr:cNvSpPr txBox="1"/>
      </xdr:nvSpPr>
      <xdr:spPr>
        <a:xfrm>
          <a:off x="4686300" y="1667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159138</xdr:rowOff>
    </xdr:from>
    <xdr:to>
      <xdr:col>20</xdr:col>
      <xdr:colOff>38100</xdr:colOff>
      <xdr:row>98</xdr:row>
      <xdr:rowOff>89288</xdr:rowOff>
    </xdr:to>
    <xdr:sp macro="" textlink="">
      <xdr:nvSpPr>
        <xdr:cNvPr id="254" name="楕円 253"/>
        <xdr:cNvSpPr/>
      </xdr:nvSpPr>
      <xdr:spPr>
        <a:xfrm>
          <a:off x="3746500" y="167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80415</xdr:rowOff>
    </xdr:from>
    <xdr:ext cx="534377" cy="259045"/>
    <xdr:sp macro="" textlink="">
      <xdr:nvSpPr>
        <xdr:cNvPr id="255" name="テキスト ボックス 254"/>
        <xdr:cNvSpPr txBox="1"/>
      </xdr:nvSpPr>
      <xdr:spPr>
        <a:xfrm>
          <a:off x="3530111" y="1688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138734</xdr:rowOff>
    </xdr:from>
    <xdr:to>
      <xdr:col>15</xdr:col>
      <xdr:colOff>101600</xdr:colOff>
      <xdr:row>98</xdr:row>
      <xdr:rowOff>68884</xdr:rowOff>
    </xdr:to>
    <xdr:sp macro="" textlink="">
      <xdr:nvSpPr>
        <xdr:cNvPr id="256" name="楕円 255"/>
        <xdr:cNvSpPr/>
      </xdr:nvSpPr>
      <xdr:spPr>
        <a:xfrm>
          <a:off x="2857500" y="167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60011</xdr:rowOff>
    </xdr:from>
    <xdr:ext cx="534377" cy="259045"/>
    <xdr:sp macro="" textlink="">
      <xdr:nvSpPr>
        <xdr:cNvPr id="257" name="テキスト ボックス 256"/>
        <xdr:cNvSpPr txBox="1"/>
      </xdr:nvSpPr>
      <xdr:spPr>
        <a:xfrm>
          <a:off x="2641111" y="1686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159995</xdr:rowOff>
    </xdr:from>
    <xdr:to>
      <xdr:col>10</xdr:col>
      <xdr:colOff>165100</xdr:colOff>
      <xdr:row>98</xdr:row>
      <xdr:rowOff>90145</xdr:rowOff>
    </xdr:to>
    <xdr:sp macro="" textlink="">
      <xdr:nvSpPr>
        <xdr:cNvPr id="258" name="楕円 257"/>
        <xdr:cNvSpPr/>
      </xdr:nvSpPr>
      <xdr:spPr>
        <a:xfrm>
          <a:off x="1968500" y="167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81272</xdr:rowOff>
    </xdr:from>
    <xdr:ext cx="534377" cy="259045"/>
    <xdr:sp macro="" textlink="">
      <xdr:nvSpPr>
        <xdr:cNvPr id="259" name="テキスト ボックス 258"/>
        <xdr:cNvSpPr txBox="1"/>
      </xdr:nvSpPr>
      <xdr:spPr>
        <a:xfrm>
          <a:off x="1752111" y="168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12365</xdr:rowOff>
    </xdr:from>
    <xdr:to>
      <xdr:col>6</xdr:col>
      <xdr:colOff>38100</xdr:colOff>
      <xdr:row>98</xdr:row>
      <xdr:rowOff>113965</xdr:rowOff>
    </xdr:to>
    <xdr:sp macro="" textlink="">
      <xdr:nvSpPr>
        <xdr:cNvPr id="260" name="楕円 259"/>
        <xdr:cNvSpPr/>
      </xdr:nvSpPr>
      <xdr:spPr>
        <a:xfrm>
          <a:off x="1079500" y="168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105092</xdr:rowOff>
    </xdr:from>
    <xdr:ext cx="534377" cy="259045"/>
    <xdr:sp macro="" textlink="">
      <xdr:nvSpPr>
        <xdr:cNvPr id="261" name="テキスト ボックス 260"/>
        <xdr:cNvSpPr txBox="1"/>
      </xdr:nvSpPr>
      <xdr:spPr>
        <a:xfrm>
          <a:off x="863111" y="169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144821</xdr:rowOff>
    </xdr:from>
    <xdr:to>
      <xdr:col>55</xdr:col>
      <xdr:colOff>0</xdr:colOff>
      <xdr:row>57</xdr:row>
      <xdr:rowOff>168983</xdr:rowOff>
    </xdr:to>
    <xdr:cxnSp macro="">
      <xdr:nvCxnSpPr>
        <xdr:cNvPr id="345" name="直線コネクタ 344"/>
        <xdr:cNvCxnSpPr/>
      </xdr:nvCxnSpPr>
      <xdr:spPr>
        <a:xfrm>
          <a:off x="9639300" y="9917471"/>
          <a:ext cx="838200" cy="2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144821</xdr:rowOff>
    </xdr:from>
    <xdr:to>
      <xdr:col>50</xdr:col>
      <xdr:colOff>114300</xdr:colOff>
      <xdr:row>57</xdr:row>
      <xdr:rowOff>154746</xdr:rowOff>
    </xdr:to>
    <xdr:cxnSp macro="">
      <xdr:nvCxnSpPr>
        <xdr:cNvPr id="348" name="直線コネクタ 347"/>
        <xdr:cNvCxnSpPr/>
      </xdr:nvCxnSpPr>
      <xdr:spPr>
        <a:xfrm flipV="1">
          <a:off x="8750300" y="9917471"/>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154746</xdr:rowOff>
    </xdr:from>
    <xdr:to>
      <xdr:col>45</xdr:col>
      <xdr:colOff>177800</xdr:colOff>
      <xdr:row>57</xdr:row>
      <xdr:rowOff>158193</xdr:rowOff>
    </xdr:to>
    <xdr:cxnSp macro="">
      <xdr:nvCxnSpPr>
        <xdr:cNvPr id="351" name="直線コネクタ 350"/>
        <xdr:cNvCxnSpPr/>
      </xdr:nvCxnSpPr>
      <xdr:spPr>
        <a:xfrm flipV="1">
          <a:off x="7861300" y="992739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112090</xdr:rowOff>
    </xdr:from>
    <xdr:to>
      <xdr:col>41</xdr:col>
      <xdr:colOff>50800</xdr:colOff>
      <xdr:row>57</xdr:row>
      <xdr:rowOff>158193</xdr:rowOff>
    </xdr:to>
    <xdr:cxnSp macro="">
      <xdr:nvCxnSpPr>
        <xdr:cNvPr id="354" name="直線コネクタ 353"/>
        <xdr:cNvCxnSpPr/>
      </xdr:nvCxnSpPr>
      <xdr:spPr>
        <a:xfrm>
          <a:off x="6972300" y="9884740"/>
          <a:ext cx="889000" cy="4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118183</xdr:rowOff>
    </xdr:from>
    <xdr:to>
      <xdr:col>55</xdr:col>
      <xdr:colOff>50800</xdr:colOff>
      <xdr:row>58</xdr:row>
      <xdr:rowOff>48333</xdr:rowOff>
    </xdr:to>
    <xdr:sp macro="" textlink="">
      <xdr:nvSpPr>
        <xdr:cNvPr id="364" name="楕円 363"/>
        <xdr:cNvSpPr/>
      </xdr:nvSpPr>
      <xdr:spPr>
        <a:xfrm>
          <a:off x="10426700" y="989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33110</xdr:rowOff>
    </xdr:from>
    <xdr:ext cx="534377" cy="259045"/>
    <xdr:sp macro="" textlink="">
      <xdr:nvSpPr>
        <xdr:cNvPr id="365" name="農林水産業費該当値テキスト"/>
        <xdr:cNvSpPr txBox="1"/>
      </xdr:nvSpPr>
      <xdr:spPr>
        <a:xfrm>
          <a:off x="10528300" y="980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94021</xdr:rowOff>
    </xdr:from>
    <xdr:to>
      <xdr:col>50</xdr:col>
      <xdr:colOff>165100</xdr:colOff>
      <xdr:row>58</xdr:row>
      <xdr:rowOff>24171</xdr:rowOff>
    </xdr:to>
    <xdr:sp macro="" textlink="">
      <xdr:nvSpPr>
        <xdr:cNvPr id="366" name="楕円 365"/>
        <xdr:cNvSpPr/>
      </xdr:nvSpPr>
      <xdr:spPr>
        <a:xfrm>
          <a:off x="9588500" y="986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15298</xdr:rowOff>
    </xdr:from>
    <xdr:ext cx="534377" cy="259045"/>
    <xdr:sp macro="" textlink="">
      <xdr:nvSpPr>
        <xdr:cNvPr id="367" name="テキスト ボックス 366"/>
        <xdr:cNvSpPr txBox="1"/>
      </xdr:nvSpPr>
      <xdr:spPr>
        <a:xfrm>
          <a:off x="9372111" y="995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103946</xdr:rowOff>
    </xdr:from>
    <xdr:to>
      <xdr:col>46</xdr:col>
      <xdr:colOff>38100</xdr:colOff>
      <xdr:row>58</xdr:row>
      <xdr:rowOff>34096</xdr:rowOff>
    </xdr:to>
    <xdr:sp macro="" textlink="">
      <xdr:nvSpPr>
        <xdr:cNvPr id="368" name="楕円 367"/>
        <xdr:cNvSpPr/>
      </xdr:nvSpPr>
      <xdr:spPr>
        <a:xfrm>
          <a:off x="8699500" y="98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25223</xdr:rowOff>
    </xdr:from>
    <xdr:ext cx="534377" cy="259045"/>
    <xdr:sp macro="" textlink="">
      <xdr:nvSpPr>
        <xdr:cNvPr id="369" name="テキスト ボックス 368"/>
        <xdr:cNvSpPr txBox="1"/>
      </xdr:nvSpPr>
      <xdr:spPr>
        <a:xfrm>
          <a:off x="8483111" y="996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107393</xdr:rowOff>
    </xdr:from>
    <xdr:to>
      <xdr:col>41</xdr:col>
      <xdr:colOff>101600</xdr:colOff>
      <xdr:row>58</xdr:row>
      <xdr:rowOff>37543</xdr:rowOff>
    </xdr:to>
    <xdr:sp macro="" textlink="">
      <xdr:nvSpPr>
        <xdr:cNvPr id="370" name="楕円 369"/>
        <xdr:cNvSpPr/>
      </xdr:nvSpPr>
      <xdr:spPr>
        <a:xfrm>
          <a:off x="7810500" y="988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28670</xdr:rowOff>
    </xdr:from>
    <xdr:ext cx="534377" cy="259045"/>
    <xdr:sp macro="" textlink="">
      <xdr:nvSpPr>
        <xdr:cNvPr id="371" name="テキスト ボックス 370"/>
        <xdr:cNvSpPr txBox="1"/>
      </xdr:nvSpPr>
      <xdr:spPr>
        <a:xfrm>
          <a:off x="7594111" y="997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61290</xdr:rowOff>
    </xdr:from>
    <xdr:to>
      <xdr:col>36</xdr:col>
      <xdr:colOff>165100</xdr:colOff>
      <xdr:row>57</xdr:row>
      <xdr:rowOff>162890</xdr:rowOff>
    </xdr:to>
    <xdr:sp macro="" textlink="">
      <xdr:nvSpPr>
        <xdr:cNvPr id="372" name="楕円 371"/>
        <xdr:cNvSpPr/>
      </xdr:nvSpPr>
      <xdr:spPr>
        <a:xfrm>
          <a:off x="6921500" y="98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154017</xdr:rowOff>
    </xdr:from>
    <xdr:ext cx="534377" cy="259045"/>
    <xdr:sp macro="" textlink="">
      <xdr:nvSpPr>
        <xdr:cNvPr id="373" name="テキスト ボックス 372"/>
        <xdr:cNvSpPr txBox="1"/>
      </xdr:nvSpPr>
      <xdr:spPr>
        <a:xfrm>
          <a:off x="6705111" y="99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87643</xdr:rowOff>
    </xdr:from>
    <xdr:to>
      <xdr:col>55</xdr:col>
      <xdr:colOff>0</xdr:colOff>
      <xdr:row>77</xdr:row>
      <xdr:rowOff>125363</xdr:rowOff>
    </xdr:to>
    <xdr:cxnSp macro="">
      <xdr:nvCxnSpPr>
        <xdr:cNvPr id="400" name="直線コネクタ 399"/>
        <xdr:cNvCxnSpPr/>
      </xdr:nvCxnSpPr>
      <xdr:spPr>
        <a:xfrm>
          <a:off x="9639300" y="13289293"/>
          <a:ext cx="8382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85759</xdr:rowOff>
    </xdr:from>
    <xdr:to>
      <xdr:col>50</xdr:col>
      <xdr:colOff>114300</xdr:colOff>
      <xdr:row>77</xdr:row>
      <xdr:rowOff>87643</xdr:rowOff>
    </xdr:to>
    <xdr:cxnSp macro="">
      <xdr:nvCxnSpPr>
        <xdr:cNvPr id="403" name="直線コネクタ 402"/>
        <xdr:cNvCxnSpPr/>
      </xdr:nvCxnSpPr>
      <xdr:spPr>
        <a:xfrm>
          <a:off x="8750300" y="13287409"/>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31262</xdr:rowOff>
    </xdr:from>
    <xdr:to>
      <xdr:col>45</xdr:col>
      <xdr:colOff>177800</xdr:colOff>
      <xdr:row>77</xdr:row>
      <xdr:rowOff>85759</xdr:rowOff>
    </xdr:to>
    <xdr:cxnSp macro="">
      <xdr:nvCxnSpPr>
        <xdr:cNvPr id="406" name="直線コネクタ 405"/>
        <xdr:cNvCxnSpPr/>
      </xdr:nvCxnSpPr>
      <xdr:spPr>
        <a:xfrm>
          <a:off x="7861300" y="13232912"/>
          <a:ext cx="889000" cy="5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31262</xdr:rowOff>
    </xdr:from>
    <xdr:to>
      <xdr:col>41</xdr:col>
      <xdr:colOff>50800</xdr:colOff>
      <xdr:row>77</xdr:row>
      <xdr:rowOff>133829</xdr:rowOff>
    </xdr:to>
    <xdr:cxnSp macro="">
      <xdr:nvCxnSpPr>
        <xdr:cNvPr id="409" name="直線コネクタ 408"/>
        <xdr:cNvCxnSpPr/>
      </xdr:nvCxnSpPr>
      <xdr:spPr>
        <a:xfrm flipV="1">
          <a:off x="6972300" y="13232912"/>
          <a:ext cx="889000" cy="10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3" name="テキスト ボックス 412"/>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74563</xdr:rowOff>
    </xdr:from>
    <xdr:to>
      <xdr:col>55</xdr:col>
      <xdr:colOff>50800</xdr:colOff>
      <xdr:row>78</xdr:row>
      <xdr:rowOff>4713</xdr:rowOff>
    </xdr:to>
    <xdr:sp macro="" textlink="">
      <xdr:nvSpPr>
        <xdr:cNvPr id="419" name="楕円 418"/>
        <xdr:cNvSpPr/>
      </xdr:nvSpPr>
      <xdr:spPr>
        <a:xfrm>
          <a:off x="10426700" y="132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52990</xdr:rowOff>
    </xdr:from>
    <xdr:ext cx="534377" cy="259045"/>
    <xdr:sp macro="" textlink="">
      <xdr:nvSpPr>
        <xdr:cNvPr id="420" name="商工費該当値テキスト"/>
        <xdr:cNvSpPr txBox="1"/>
      </xdr:nvSpPr>
      <xdr:spPr>
        <a:xfrm>
          <a:off x="10528300" y="1325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36843</xdr:rowOff>
    </xdr:from>
    <xdr:to>
      <xdr:col>50</xdr:col>
      <xdr:colOff>165100</xdr:colOff>
      <xdr:row>77</xdr:row>
      <xdr:rowOff>138443</xdr:rowOff>
    </xdr:to>
    <xdr:sp macro="" textlink="">
      <xdr:nvSpPr>
        <xdr:cNvPr id="421" name="楕円 420"/>
        <xdr:cNvSpPr/>
      </xdr:nvSpPr>
      <xdr:spPr>
        <a:xfrm>
          <a:off x="9588500" y="1323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154970</xdr:rowOff>
    </xdr:from>
    <xdr:ext cx="534377" cy="259045"/>
    <xdr:sp macro="" textlink="">
      <xdr:nvSpPr>
        <xdr:cNvPr id="422" name="テキスト ボックス 421"/>
        <xdr:cNvSpPr txBox="1"/>
      </xdr:nvSpPr>
      <xdr:spPr>
        <a:xfrm>
          <a:off x="9372111" y="1301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34959</xdr:rowOff>
    </xdr:from>
    <xdr:to>
      <xdr:col>46</xdr:col>
      <xdr:colOff>38100</xdr:colOff>
      <xdr:row>77</xdr:row>
      <xdr:rowOff>136559</xdr:rowOff>
    </xdr:to>
    <xdr:sp macro="" textlink="">
      <xdr:nvSpPr>
        <xdr:cNvPr id="423" name="楕円 422"/>
        <xdr:cNvSpPr/>
      </xdr:nvSpPr>
      <xdr:spPr>
        <a:xfrm>
          <a:off x="8699500" y="1323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153086</xdr:rowOff>
    </xdr:from>
    <xdr:ext cx="534377" cy="259045"/>
    <xdr:sp macro="" textlink="">
      <xdr:nvSpPr>
        <xdr:cNvPr id="424" name="テキスト ボックス 423"/>
        <xdr:cNvSpPr txBox="1"/>
      </xdr:nvSpPr>
      <xdr:spPr>
        <a:xfrm>
          <a:off x="8483111" y="1301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151912</xdr:rowOff>
    </xdr:from>
    <xdr:to>
      <xdr:col>41</xdr:col>
      <xdr:colOff>101600</xdr:colOff>
      <xdr:row>77</xdr:row>
      <xdr:rowOff>82062</xdr:rowOff>
    </xdr:to>
    <xdr:sp macro="" textlink="">
      <xdr:nvSpPr>
        <xdr:cNvPr id="425" name="楕円 424"/>
        <xdr:cNvSpPr/>
      </xdr:nvSpPr>
      <xdr:spPr>
        <a:xfrm>
          <a:off x="7810500" y="1318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98589</xdr:rowOff>
    </xdr:from>
    <xdr:ext cx="534377" cy="259045"/>
    <xdr:sp macro="" textlink="">
      <xdr:nvSpPr>
        <xdr:cNvPr id="426" name="テキスト ボックス 425"/>
        <xdr:cNvSpPr txBox="1"/>
      </xdr:nvSpPr>
      <xdr:spPr>
        <a:xfrm>
          <a:off x="7594111" y="1295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83029</xdr:rowOff>
    </xdr:from>
    <xdr:to>
      <xdr:col>36</xdr:col>
      <xdr:colOff>165100</xdr:colOff>
      <xdr:row>78</xdr:row>
      <xdr:rowOff>13179</xdr:rowOff>
    </xdr:to>
    <xdr:sp macro="" textlink="">
      <xdr:nvSpPr>
        <xdr:cNvPr id="427" name="楕円 426"/>
        <xdr:cNvSpPr/>
      </xdr:nvSpPr>
      <xdr:spPr>
        <a:xfrm>
          <a:off x="6921500" y="1328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29706</xdr:rowOff>
    </xdr:from>
    <xdr:ext cx="534377" cy="259045"/>
    <xdr:sp macro="" textlink="">
      <xdr:nvSpPr>
        <xdr:cNvPr id="428" name="テキスト ボックス 427"/>
        <xdr:cNvSpPr txBox="1"/>
      </xdr:nvSpPr>
      <xdr:spPr>
        <a:xfrm>
          <a:off x="6705111" y="1305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84603</xdr:rowOff>
    </xdr:from>
    <xdr:to>
      <xdr:col>55</xdr:col>
      <xdr:colOff>0</xdr:colOff>
      <xdr:row>97</xdr:row>
      <xdr:rowOff>121568</xdr:rowOff>
    </xdr:to>
    <xdr:cxnSp macro="">
      <xdr:nvCxnSpPr>
        <xdr:cNvPr id="455" name="直線コネクタ 454"/>
        <xdr:cNvCxnSpPr/>
      </xdr:nvCxnSpPr>
      <xdr:spPr>
        <a:xfrm flipV="1">
          <a:off x="9639300" y="16715253"/>
          <a:ext cx="838200" cy="3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105315</xdr:rowOff>
    </xdr:from>
    <xdr:to>
      <xdr:col>50</xdr:col>
      <xdr:colOff>114300</xdr:colOff>
      <xdr:row>97</xdr:row>
      <xdr:rowOff>121568</xdr:rowOff>
    </xdr:to>
    <xdr:cxnSp macro="">
      <xdr:nvCxnSpPr>
        <xdr:cNvPr id="458" name="直線コネクタ 457"/>
        <xdr:cNvCxnSpPr/>
      </xdr:nvCxnSpPr>
      <xdr:spPr>
        <a:xfrm>
          <a:off x="8750300" y="16735965"/>
          <a:ext cx="8890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105315</xdr:rowOff>
    </xdr:from>
    <xdr:to>
      <xdr:col>45</xdr:col>
      <xdr:colOff>177800</xdr:colOff>
      <xdr:row>97</xdr:row>
      <xdr:rowOff>127324</xdr:rowOff>
    </xdr:to>
    <xdr:cxnSp macro="">
      <xdr:nvCxnSpPr>
        <xdr:cNvPr id="461" name="直線コネクタ 460"/>
        <xdr:cNvCxnSpPr/>
      </xdr:nvCxnSpPr>
      <xdr:spPr>
        <a:xfrm flipV="1">
          <a:off x="7861300" y="16735965"/>
          <a:ext cx="889000" cy="2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58648</xdr:rowOff>
    </xdr:from>
    <xdr:to>
      <xdr:col>41</xdr:col>
      <xdr:colOff>50800</xdr:colOff>
      <xdr:row>97</xdr:row>
      <xdr:rowOff>127324</xdr:rowOff>
    </xdr:to>
    <xdr:cxnSp macro="">
      <xdr:nvCxnSpPr>
        <xdr:cNvPr id="464" name="直線コネクタ 463"/>
        <xdr:cNvCxnSpPr/>
      </xdr:nvCxnSpPr>
      <xdr:spPr>
        <a:xfrm>
          <a:off x="6972300" y="16689298"/>
          <a:ext cx="889000" cy="6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33803</xdr:rowOff>
    </xdr:from>
    <xdr:to>
      <xdr:col>55</xdr:col>
      <xdr:colOff>50800</xdr:colOff>
      <xdr:row>97</xdr:row>
      <xdr:rowOff>135403</xdr:rowOff>
    </xdr:to>
    <xdr:sp macro="" textlink="">
      <xdr:nvSpPr>
        <xdr:cNvPr id="474" name="楕円 473"/>
        <xdr:cNvSpPr/>
      </xdr:nvSpPr>
      <xdr:spPr>
        <a:xfrm>
          <a:off x="10426700" y="1666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120180</xdr:rowOff>
    </xdr:from>
    <xdr:ext cx="534377" cy="259045"/>
    <xdr:sp macro="" textlink="">
      <xdr:nvSpPr>
        <xdr:cNvPr id="475" name="土木費該当値テキスト"/>
        <xdr:cNvSpPr txBox="1"/>
      </xdr:nvSpPr>
      <xdr:spPr>
        <a:xfrm>
          <a:off x="10528300" y="1657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70768</xdr:rowOff>
    </xdr:from>
    <xdr:to>
      <xdr:col>50</xdr:col>
      <xdr:colOff>165100</xdr:colOff>
      <xdr:row>98</xdr:row>
      <xdr:rowOff>918</xdr:rowOff>
    </xdr:to>
    <xdr:sp macro="" textlink="">
      <xdr:nvSpPr>
        <xdr:cNvPr id="476" name="楕円 475"/>
        <xdr:cNvSpPr/>
      </xdr:nvSpPr>
      <xdr:spPr>
        <a:xfrm>
          <a:off x="9588500" y="167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163495</xdr:rowOff>
    </xdr:from>
    <xdr:ext cx="534377" cy="259045"/>
    <xdr:sp macro="" textlink="">
      <xdr:nvSpPr>
        <xdr:cNvPr id="477" name="テキスト ボックス 476"/>
        <xdr:cNvSpPr txBox="1"/>
      </xdr:nvSpPr>
      <xdr:spPr>
        <a:xfrm>
          <a:off x="9372111" y="1679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54515</xdr:rowOff>
    </xdr:from>
    <xdr:to>
      <xdr:col>46</xdr:col>
      <xdr:colOff>38100</xdr:colOff>
      <xdr:row>97</xdr:row>
      <xdr:rowOff>156115</xdr:rowOff>
    </xdr:to>
    <xdr:sp macro="" textlink="">
      <xdr:nvSpPr>
        <xdr:cNvPr id="478" name="楕円 477"/>
        <xdr:cNvSpPr/>
      </xdr:nvSpPr>
      <xdr:spPr>
        <a:xfrm>
          <a:off x="8699500" y="166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147242</xdr:rowOff>
    </xdr:from>
    <xdr:ext cx="534377" cy="259045"/>
    <xdr:sp macro="" textlink="">
      <xdr:nvSpPr>
        <xdr:cNvPr id="479" name="テキスト ボックス 478"/>
        <xdr:cNvSpPr txBox="1"/>
      </xdr:nvSpPr>
      <xdr:spPr>
        <a:xfrm>
          <a:off x="8483111" y="1677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76524</xdr:rowOff>
    </xdr:from>
    <xdr:to>
      <xdr:col>41</xdr:col>
      <xdr:colOff>101600</xdr:colOff>
      <xdr:row>98</xdr:row>
      <xdr:rowOff>6674</xdr:rowOff>
    </xdr:to>
    <xdr:sp macro="" textlink="">
      <xdr:nvSpPr>
        <xdr:cNvPr id="480" name="楕円 479"/>
        <xdr:cNvSpPr/>
      </xdr:nvSpPr>
      <xdr:spPr>
        <a:xfrm>
          <a:off x="7810500" y="1670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169251</xdr:rowOff>
    </xdr:from>
    <xdr:ext cx="534377" cy="259045"/>
    <xdr:sp macro="" textlink="">
      <xdr:nvSpPr>
        <xdr:cNvPr id="481" name="テキスト ボックス 480"/>
        <xdr:cNvSpPr txBox="1"/>
      </xdr:nvSpPr>
      <xdr:spPr>
        <a:xfrm>
          <a:off x="7594111" y="1679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7848</xdr:rowOff>
    </xdr:from>
    <xdr:to>
      <xdr:col>36</xdr:col>
      <xdr:colOff>165100</xdr:colOff>
      <xdr:row>97</xdr:row>
      <xdr:rowOff>109448</xdr:rowOff>
    </xdr:to>
    <xdr:sp macro="" textlink="">
      <xdr:nvSpPr>
        <xdr:cNvPr id="482" name="楕円 481"/>
        <xdr:cNvSpPr/>
      </xdr:nvSpPr>
      <xdr:spPr>
        <a:xfrm>
          <a:off x="6921500" y="1663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100575</xdr:rowOff>
    </xdr:from>
    <xdr:ext cx="534377" cy="259045"/>
    <xdr:sp macro="" textlink="">
      <xdr:nvSpPr>
        <xdr:cNvPr id="483" name="テキスト ボックス 482"/>
        <xdr:cNvSpPr txBox="1"/>
      </xdr:nvSpPr>
      <xdr:spPr>
        <a:xfrm>
          <a:off x="6705111" y="1673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33254</xdr:rowOff>
    </xdr:from>
    <xdr:to>
      <xdr:col>85</xdr:col>
      <xdr:colOff>127000</xdr:colOff>
      <xdr:row>39</xdr:row>
      <xdr:rowOff>53485</xdr:rowOff>
    </xdr:to>
    <xdr:cxnSp macro="">
      <xdr:nvCxnSpPr>
        <xdr:cNvPr id="515" name="直線コネクタ 514"/>
        <xdr:cNvCxnSpPr/>
      </xdr:nvCxnSpPr>
      <xdr:spPr>
        <a:xfrm flipV="1">
          <a:off x="15481300" y="6548354"/>
          <a:ext cx="838200" cy="19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41353</xdr:rowOff>
    </xdr:from>
    <xdr:to>
      <xdr:col>81</xdr:col>
      <xdr:colOff>50800</xdr:colOff>
      <xdr:row>39</xdr:row>
      <xdr:rowOff>53485</xdr:rowOff>
    </xdr:to>
    <xdr:cxnSp macro="">
      <xdr:nvCxnSpPr>
        <xdr:cNvPr id="518" name="直線コネクタ 517"/>
        <xdr:cNvCxnSpPr/>
      </xdr:nvCxnSpPr>
      <xdr:spPr>
        <a:xfrm>
          <a:off x="14592300" y="6727903"/>
          <a:ext cx="8890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126686</xdr:rowOff>
    </xdr:from>
    <xdr:to>
      <xdr:col>76</xdr:col>
      <xdr:colOff>114300</xdr:colOff>
      <xdr:row>39</xdr:row>
      <xdr:rowOff>41353</xdr:rowOff>
    </xdr:to>
    <xdr:cxnSp macro="">
      <xdr:nvCxnSpPr>
        <xdr:cNvPr id="521" name="直線コネクタ 520"/>
        <xdr:cNvCxnSpPr/>
      </xdr:nvCxnSpPr>
      <xdr:spPr>
        <a:xfrm>
          <a:off x="13703300" y="6641786"/>
          <a:ext cx="889000" cy="8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80476</xdr:rowOff>
    </xdr:from>
    <xdr:to>
      <xdr:col>71</xdr:col>
      <xdr:colOff>177800</xdr:colOff>
      <xdr:row>38</xdr:row>
      <xdr:rowOff>126686</xdr:rowOff>
    </xdr:to>
    <xdr:cxnSp macro="">
      <xdr:nvCxnSpPr>
        <xdr:cNvPr id="524" name="直線コネクタ 523"/>
        <xdr:cNvCxnSpPr/>
      </xdr:nvCxnSpPr>
      <xdr:spPr>
        <a:xfrm>
          <a:off x="12814300" y="6595576"/>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153904</xdr:rowOff>
    </xdr:from>
    <xdr:to>
      <xdr:col>85</xdr:col>
      <xdr:colOff>177800</xdr:colOff>
      <xdr:row>38</xdr:row>
      <xdr:rowOff>84054</xdr:rowOff>
    </xdr:to>
    <xdr:sp macro="" textlink="">
      <xdr:nvSpPr>
        <xdr:cNvPr id="534" name="楕円 533"/>
        <xdr:cNvSpPr/>
      </xdr:nvSpPr>
      <xdr:spPr>
        <a:xfrm>
          <a:off x="16268700" y="64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132331</xdr:rowOff>
    </xdr:from>
    <xdr:ext cx="534377" cy="259045"/>
    <xdr:sp macro="" textlink="">
      <xdr:nvSpPr>
        <xdr:cNvPr id="535" name="消防費該当値テキスト"/>
        <xdr:cNvSpPr txBox="1"/>
      </xdr:nvSpPr>
      <xdr:spPr>
        <a:xfrm>
          <a:off x="16370300" y="647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2685</xdr:rowOff>
    </xdr:from>
    <xdr:to>
      <xdr:col>81</xdr:col>
      <xdr:colOff>101600</xdr:colOff>
      <xdr:row>39</xdr:row>
      <xdr:rowOff>104285</xdr:rowOff>
    </xdr:to>
    <xdr:sp macro="" textlink="">
      <xdr:nvSpPr>
        <xdr:cNvPr id="536" name="楕円 535"/>
        <xdr:cNvSpPr/>
      </xdr:nvSpPr>
      <xdr:spPr>
        <a:xfrm>
          <a:off x="15430500" y="66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95412</xdr:rowOff>
    </xdr:from>
    <xdr:ext cx="534377" cy="259045"/>
    <xdr:sp macro="" textlink="">
      <xdr:nvSpPr>
        <xdr:cNvPr id="537" name="テキスト ボックス 536"/>
        <xdr:cNvSpPr txBox="1"/>
      </xdr:nvSpPr>
      <xdr:spPr>
        <a:xfrm>
          <a:off x="15214111" y="678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162003</xdr:rowOff>
    </xdr:from>
    <xdr:to>
      <xdr:col>76</xdr:col>
      <xdr:colOff>165100</xdr:colOff>
      <xdr:row>39</xdr:row>
      <xdr:rowOff>92153</xdr:rowOff>
    </xdr:to>
    <xdr:sp macro="" textlink="">
      <xdr:nvSpPr>
        <xdr:cNvPr id="538" name="楕円 537"/>
        <xdr:cNvSpPr/>
      </xdr:nvSpPr>
      <xdr:spPr>
        <a:xfrm>
          <a:off x="14541500" y="667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83280</xdr:rowOff>
    </xdr:from>
    <xdr:ext cx="534377" cy="259045"/>
    <xdr:sp macro="" textlink="">
      <xdr:nvSpPr>
        <xdr:cNvPr id="539" name="テキスト ボックス 538"/>
        <xdr:cNvSpPr txBox="1"/>
      </xdr:nvSpPr>
      <xdr:spPr>
        <a:xfrm>
          <a:off x="14325111" y="67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75886</xdr:rowOff>
    </xdr:from>
    <xdr:to>
      <xdr:col>72</xdr:col>
      <xdr:colOff>38100</xdr:colOff>
      <xdr:row>39</xdr:row>
      <xdr:rowOff>6036</xdr:rowOff>
    </xdr:to>
    <xdr:sp macro="" textlink="">
      <xdr:nvSpPr>
        <xdr:cNvPr id="540" name="楕円 539"/>
        <xdr:cNvSpPr/>
      </xdr:nvSpPr>
      <xdr:spPr>
        <a:xfrm>
          <a:off x="13652500" y="6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168613</xdr:rowOff>
    </xdr:from>
    <xdr:ext cx="534377" cy="259045"/>
    <xdr:sp macro="" textlink="">
      <xdr:nvSpPr>
        <xdr:cNvPr id="541" name="テキスト ボックス 540"/>
        <xdr:cNvSpPr txBox="1"/>
      </xdr:nvSpPr>
      <xdr:spPr>
        <a:xfrm>
          <a:off x="13436111" y="668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29676</xdr:rowOff>
    </xdr:from>
    <xdr:to>
      <xdr:col>67</xdr:col>
      <xdr:colOff>101600</xdr:colOff>
      <xdr:row>38</xdr:row>
      <xdr:rowOff>131276</xdr:rowOff>
    </xdr:to>
    <xdr:sp macro="" textlink="">
      <xdr:nvSpPr>
        <xdr:cNvPr id="542" name="楕円 541"/>
        <xdr:cNvSpPr/>
      </xdr:nvSpPr>
      <xdr:spPr>
        <a:xfrm>
          <a:off x="12763500" y="654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122403</xdr:rowOff>
    </xdr:from>
    <xdr:ext cx="534377" cy="259045"/>
    <xdr:sp macro="" textlink="">
      <xdr:nvSpPr>
        <xdr:cNvPr id="543" name="テキスト ボックス 542"/>
        <xdr:cNvSpPr txBox="1"/>
      </xdr:nvSpPr>
      <xdr:spPr>
        <a:xfrm>
          <a:off x="12547111" y="663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94925</xdr:rowOff>
    </xdr:from>
    <xdr:to>
      <xdr:col>85</xdr:col>
      <xdr:colOff>127000</xdr:colOff>
      <xdr:row>57</xdr:row>
      <xdr:rowOff>166278</xdr:rowOff>
    </xdr:to>
    <xdr:cxnSp macro="">
      <xdr:nvCxnSpPr>
        <xdr:cNvPr id="572" name="直線コネクタ 571"/>
        <xdr:cNvCxnSpPr/>
      </xdr:nvCxnSpPr>
      <xdr:spPr>
        <a:xfrm flipV="1">
          <a:off x="15481300" y="9867575"/>
          <a:ext cx="838200" cy="7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166278</xdr:rowOff>
    </xdr:from>
    <xdr:to>
      <xdr:col>81</xdr:col>
      <xdr:colOff>50800</xdr:colOff>
      <xdr:row>58</xdr:row>
      <xdr:rowOff>239</xdr:rowOff>
    </xdr:to>
    <xdr:cxnSp macro="">
      <xdr:nvCxnSpPr>
        <xdr:cNvPr id="575" name="直線コネクタ 574"/>
        <xdr:cNvCxnSpPr/>
      </xdr:nvCxnSpPr>
      <xdr:spPr>
        <a:xfrm flipV="1">
          <a:off x="14592300" y="9938928"/>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144508</xdr:rowOff>
    </xdr:from>
    <xdr:to>
      <xdr:col>76</xdr:col>
      <xdr:colOff>114300</xdr:colOff>
      <xdr:row>58</xdr:row>
      <xdr:rowOff>239</xdr:rowOff>
    </xdr:to>
    <xdr:cxnSp macro="">
      <xdr:nvCxnSpPr>
        <xdr:cNvPr id="578" name="直線コネクタ 577"/>
        <xdr:cNvCxnSpPr/>
      </xdr:nvCxnSpPr>
      <xdr:spPr>
        <a:xfrm>
          <a:off x="13703300" y="9917158"/>
          <a:ext cx="889000" cy="2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144508</xdr:rowOff>
    </xdr:from>
    <xdr:to>
      <xdr:col>71</xdr:col>
      <xdr:colOff>177800</xdr:colOff>
      <xdr:row>57</xdr:row>
      <xdr:rowOff>148265</xdr:rowOff>
    </xdr:to>
    <xdr:cxnSp macro="">
      <xdr:nvCxnSpPr>
        <xdr:cNvPr id="581" name="直線コネクタ 580"/>
        <xdr:cNvCxnSpPr/>
      </xdr:nvCxnSpPr>
      <xdr:spPr>
        <a:xfrm flipV="1">
          <a:off x="12814300" y="9917158"/>
          <a:ext cx="889000" cy="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44125</xdr:rowOff>
    </xdr:from>
    <xdr:to>
      <xdr:col>85</xdr:col>
      <xdr:colOff>177800</xdr:colOff>
      <xdr:row>57</xdr:row>
      <xdr:rowOff>145725</xdr:rowOff>
    </xdr:to>
    <xdr:sp macro="" textlink="">
      <xdr:nvSpPr>
        <xdr:cNvPr id="591" name="楕円 590"/>
        <xdr:cNvSpPr/>
      </xdr:nvSpPr>
      <xdr:spPr>
        <a:xfrm>
          <a:off x="16268700" y="981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130502</xdr:rowOff>
    </xdr:from>
    <xdr:ext cx="534377" cy="259045"/>
    <xdr:sp macro="" textlink="">
      <xdr:nvSpPr>
        <xdr:cNvPr id="592" name="教育費該当値テキスト"/>
        <xdr:cNvSpPr txBox="1"/>
      </xdr:nvSpPr>
      <xdr:spPr>
        <a:xfrm>
          <a:off x="16370300" y="97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115478</xdr:rowOff>
    </xdr:from>
    <xdr:to>
      <xdr:col>81</xdr:col>
      <xdr:colOff>101600</xdr:colOff>
      <xdr:row>58</xdr:row>
      <xdr:rowOff>45628</xdr:rowOff>
    </xdr:to>
    <xdr:sp macro="" textlink="">
      <xdr:nvSpPr>
        <xdr:cNvPr id="593" name="楕円 592"/>
        <xdr:cNvSpPr/>
      </xdr:nvSpPr>
      <xdr:spPr>
        <a:xfrm>
          <a:off x="15430500" y="98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36755</xdr:rowOff>
    </xdr:from>
    <xdr:ext cx="534377" cy="259045"/>
    <xdr:sp macro="" textlink="">
      <xdr:nvSpPr>
        <xdr:cNvPr id="594" name="テキスト ボックス 593"/>
        <xdr:cNvSpPr txBox="1"/>
      </xdr:nvSpPr>
      <xdr:spPr>
        <a:xfrm>
          <a:off x="15214111" y="99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120889</xdr:rowOff>
    </xdr:from>
    <xdr:to>
      <xdr:col>76</xdr:col>
      <xdr:colOff>165100</xdr:colOff>
      <xdr:row>58</xdr:row>
      <xdr:rowOff>51039</xdr:rowOff>
    </xdr:to>
    <xdr:sp macro="" textlink="">
      <xdr:nvSpPr>
        <xdr:cNvPr id="595" name="楕円 594"/>
        <xdr:cNvSpPr/>
      </xdr:nvSpPr>
      <xdr:spPr>
        <a:xfrm>
          <a:off x="14541500" y="989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42166</xdr:rowOff>
    </xdr:from>
    <xdr:ext cx="534377" cy="259045"/>
    <xdr:sp macro="" textlink="">
      <xdr:nvSpPr>
        <xdr:cNvPr id="596" name="テキスト ボックス 595"/>
        <xdr:cNvSpPr txBox="1"/>
      </xdr:nvSpPr>
      <xdr:spPr>
        <a:xfrm>
          <a:off x="14325111" y="998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93708</xdr:rowOff>
    </xdr:from>
    <xdr:to>
      <xdr:col>72</xdr:col>
      <xdr:colOff>38100</xdr:colOff>
      <xdr:row>58</xdr:row>
      <xdr:rowOff>23858</xdr:rowOff>
    </xdr:to>
    <xdr:sp macro="" textlink="">
      <xdr:nvSpPr>
        <xdr:cNvPr id="597" name="楕円 596"/>
        <xdr:cNvSpPr/>
      </xdr:nvSpPr>
      <xdr:spPr>
        <a:xfrm>
          <a:off x="13652500" y="986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14985</xdr:rowOff>
    </xdr:from>
    <xdr:ext cx="534377" cy="259045"/>
    <xdr:sp macro="" textlink="">
      <xdr:nvSpPr>
        <xdr:cNvPr id="598" name="テキスト ボックス 597"/>
        <xdr:cNvSpPr txBox="1"/>
      </xdr:nvSpPr>
      <xdr:spPr>
        <a:xfrm>
          <a:off x="13436111" y="995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97465</xdr:rowOff>
    </xdr:from>
    <xdr:to>
      <xdr:col>67</xdr:col>
      <xdr:colOff>101600</xdr:colOff>
      <xdr:row>58</xdr:row>
      <xdr:rowOff>27615</xdr:rowOff>
    </xdr:to>
    <xdr:sp macro="" textlink="">
      <xdr:nvSpPr>
        <xdr:cNvPr id="599" name="楕円 598"/>
        <xdr:cNvSpPr/>
      </xdr:nvSpPr>
      <xdr:spPr>
        <a:xfrm>
          <a:off x="12763500" y="987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18742</xdr:rowOff>
    </xdr:from>
    <xdr:ext cx="534377" cy="259045"/>
    <xdr:sp macro="" textlink="">
      <xdr:nvSpPr>
        <xdr:cNvPr id="600" name="テキスト ボックス 599"/>
        <xdr:cNvSpPr txBox="1"/>
      </xdr:nvSpPr>
      <xdr:spPr>
        <a:xfrm>
          <a:off x="12547111" y="996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18345</xdr:rowOff>
    </xdr:from>
    <xdr:to>
      <xdr:col>85</xdr:col>
      <xdr:colOff>127000</xdr:colOff>
      <xdr:row>79</xdr:row>
      <xdr:rowOff>43642</xdr:rowOff>
    </xdr:to>
    <xdr:cxnSp macro="">
      <xdr:nvCxnSpPr>
        <xdr:cNvPr id="629" name="直線コネクタ 628"/>
        <xdr:cNvCxnSpPr/>
      </xdr:nvCxnSpPr>
      <xdr:spPr>
        <a:xfrm flipV="1">
          <a:off x="15481300" y="13562895"/>
          <a:ext cx="838200" cy="2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38689</xdr:rowOff>
    </xdr:from>
    <xdr:to>
      <xdr:col>81</xdr:col>
      <xdr:colOff>50800</xdr:colOff>
      <xdr:row>79</xdr:row>
      <xdr:rowOff>43642</xdr:rowOff>
    </xdr:to>
    <xdr:cxnSp macro="">
      <xdr:nvCxnSpPr>
        <xdr:cNvPr id="632" name="直線コネクタ 631"/>
        <xdr:cNvCxnSpPr/>
      </xdr:nvCxnSpPr>
      <xdr:spPr>
        <a:xfrm>
          <a:off x="14592300" y="1358323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87571</xdr:rowOff>
    </xdr:from>
    <xdr:to>
      <xdr:col>76</xdr:col>
      <xdr:colOff>114300</xdr:colOff>
      <xdr:row>79</xdr:row>
      <xdr:rowOff>38689</xdr:rowOff>
    </xdr:to>
    <xdr:cxnSp macro="">
      <xdr:nvCxnSpPr>
        <xdr:cNvPr id="635" name="直線コネクタ 634"/>
        <xdr:cNvCxnSpPr/>
      </xdr:nvCxnSpPr>
      <xdr:spPr>
        <a:xfrm>
          <a:off x="13703300" y="13460671"/>
          <a:ext cx="889000" cy="12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87571</xdr:rowOff>
    </xdr:from>
    <xdr:to>
      <xdr:col>71</xdr:col>
      <xdr:colOff>177800</xdr:colOff>
      <xdr:row>79</xdr:row>
      <xdr:rowOff>33973</xdr:rowOff>
    </xdr:to>
    <xdr:cxnSp macro="">
      <xdr:nvCxnSpPr>
        <xdr:cNvPr id="638" name="直線コネクタ 637"/>
        <xdr:cNvCxnSpPr/>
      </xdr:nvCxnSpPr>
      <xdr:spPr>
        <a:xfrm flipV="1">
          <a:off x="12814300" y="13460671"/>
          <a:ext cx="889000" cy="11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138995</xdr:rowOff>
    </xdr:from>
    <xdr:to>
      <xdr:col>85</xdr:col>
      <xdr:colOff>177800</xdr:colOff>
      <xdr:row>79</xdr:row>
      <xdr:rowOff>69145</xdr:rowOff>
    </xdr:to>
    <xdr:sp macro="" textlink="">
      <xdr:nvSpPr>
        <xdr:cNvPr id="648" name="楕円 647"/>
        <xdr:cNvSpPr/>
      </xdr:nvSpPr>
      <xdr:spPr>
        <a:xfrm>
          <a:off x="16268700" y="135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53922</xdr:rowOff>
    </xdr:from>
    <xdr:ext cx="469744" cy="259045"/>
    <xdr:sp macro="" textlink="">
      <xdr:nvSpPr>
        <xdr:cNvPr id="649" name="災害復旧費該当値テキスト"/>
        <xdr:cNvSpPr txBox="1"/>
      </xdr:nvSpPr>
      <xdr:spPr>
        <a:xfrm>
          <a:off x="16370300" y="1342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164292</xdr:rowOff>
    </xdr:from>
    <xdr:to>
      <xdr:col>81</xdr:col>
      <xdr:colOff>101600</xdr:colOff>
      <xdr:row>79</xdr:row>
      <xdr:rowOff>94442</xdr:rowOff>
    </xdr:to>
    <xdr:sp macro="" textlink="">
      <xdr:nvSpPr>
        <xdr:cNvPr id="650" name="楕円 649"/>
        <xdr:cNvSpPr/>
      </xdr:nvSpPr>
      <xdr:spPr>
        <a:xfrm>
          <a:off x="15430500" y="135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85569</xdr:rowOff>
    </xdr:from>
    <xdr:ext cx="378565" cy="259045"/>
    <xdr:sp macro="" textlink="">
      <xdr:nvSpPr>
        <xdr:cNvPr id="651" name="テキスト ボックス 650"/>
        <xdr:cNvSpPr txBox="1"/>
      </xdr:nvSpPr>
      <xdr:spPr>
        <a:xfrm>
          <a:off x="15292017" y="13630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159339</xdr:rowOff>
    </xdr:from>
    <xdr:to>
      <xdr:col>76</xdr:col>
      <xdr:colOff>165100</xdr:colOff>
      <xdr:row>79</xdr:row>
      <xdr:rowOff>89489</xdr:rowOff>
    </xdr:to>
    <xdr:sp macro="" textlink="">
      <xdr:nvSpPr>
        <xdr:cNvPr id="652" name="楕円 651"/>
        <xdr:cNvSpPr/>
      </xdr:nvSpPr>
      <xdr:spPr>
        <a:xfrm>
          <a:off x="14541500" y="1353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80616</xdr:rowOff>
    </xdr:from>
    <xdr:ext cx="378565" cy="259045"/>
    <xdr:sp macro="" textlink="">
      <xdr:nvSpPr>
        <xdr:cNvPr id="653" name="テキスト ボックス 652"/>
        <xdr:cNvSpPr txBox="1"/>
      </xdr:nvSpPr>
      <xdr:spPr>
        <a:xfrm>
          <a:off x="14403017" y="1362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36771</xdr:rowOff>
    </xdr:from>
    <xdr:to>
      <xdr:col>72</xdr:col>
      <xdr:colOff>38100</xdr:colOff>
      <xdr:row>78</xdr:row>
      <xdr:rowOff>138371</xdr:rowOff>
    </xdr:to>
    <xdr:sp macro="" textlink="">
      <xdr:nvSpPr>
        <xdr:cNvPr id="654" name="楕円 653"/>
        <xdr:cNvSpPr/>
      </xdr:nvSpPr>
      <xdr:spPr>
        <a:xfrm>
          <a:off x="13652500" y="1340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129498</xdr:rowOff>
    </xdr:from>
    <xdr:ext cx="534377" cy="259045"/>
    <xdr:sp macro="" textlink="">
      <xdr:nvSpPr>
        <xdr:cNvPr id="655" name="テキスト ボックス 654"/>
        <xdr:cNvSpPr txBox="1"/>
      </xdr:nvSpPr>
      <xdr:spPr>
        <a:xfrm>
          <a:off x="13436111" y="1350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154623</xdr:rowOff>
    </xdr:from>
    <xdr:to>
      <xdr:col>67</xdr:col>
      <xdr:colOff>101600</xdr:colOff>
      <xdr:row>79</xdr:row>
      <xdr:rowOff>84773</xdr:rowOff>
    </xdr:to>
    <xdr:sp macro="" textlink="">
      <xdr:nvSpPr>
        <xdr:cNvPr id="656" name="楕円 655"/>
        <xdr:cNvSpPr/>
      </xdr:nvSpPr>
      <xdr:spPr>
        <a:xfrm>
          <a:off x="12763500" y="1352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75900</xdr:rowOff>
    </xdr:from>
    <xdr:ext cx="469744" cy="259045"/>
    <xdr:sp macro="" textlink="">
      <xdr:nvSpPr>
        <xdr:cNvPr id="657" name="テキスト ボックス 656"/>
        <xdr:cNvSpPr txBox="1"/>
      </xdr:nvSpPr>
      <xdr:spPr>
        <a:xfrm>
          <a:off x="12579428" y="1362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65458</xdr:rowOff>
    </xdr:from>
    <xdr:to>
      <xdr:col>85</xdr:col>
      <xdr:colOff>127000</xdr:colOff>
      <xdr:row>98</xdr:row>
      <xdr:rowOff>66540</xdr:rowOff>
    </xdr:to>
    <xdr:cxnSp macro="">
      <xdr:nvCxnSpPr>
        <xdr:cNvPr id="686" name="直線コネクタ 685"/>
        <xdr:cNvCxnSpPr/>
      </xdr:nvCxnSpPr>
      <xdr:spPr>
        <a:xfrm>
          <a:off x="15481300" y="16867558"/>
          <a:ext cx="8382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63847</xdr:rowOff>
    </xdr:from>
    <xdr:to>
      <xdr:col>81</xdr:col>
      <xdr:colOff>50800</xdr:colOff>
      <xdr:row>98</xdr:row>
      <xdr:rowOff>65458</xdr:rowOff>
    </xdr:to>
    <xdr:cxnSp macro="">
      <xdr:nvCxnSpPr>
        <xdr:cNvPr id="689" name="直線コネクタ 688"/>
        <xdr:cNvCxnSpPr/>
      </xdr:nvCxnSpPr>
      <xdr:spPr>
        <a:xfrm>
          <a:off x="14592300" y="16865947"/>
          <a:ext cx="889000" cy="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63847</xdr:rowOff>
    </xdr:from>
    <xdr:to>
      <xdr:col>76</xdr:col>
      <xdr:colOff>114300</xdr:colOff>
      <xdr:row>98</xdr:row>
      <xdr:rowOff>67706</xdr:rowOff>
    </xdr:to>
    <xdr:cxnSp macro="">
      <xdr:nvCxnSpPr>
        <xdr:cNvPr id="692" name="直線コネクタ 691"/>
        <xdr:cNvCxnSpPr/>
      </xdr:nvCxnSpPr>
      <xdr:spPr>
        <a:xfrm flipV="1">
          <a:off x="13703300" y="16865947"/>
          <a:ext cx="889000" cy="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67706</xdr:rowOff>
    </xdr:from>
    <xdr:to>
      <xdr:col>71</xdr:col>
      <xdr:colOff>177800</xdr:colOff>
      <xdr:row>98</xdr:row>
      <xdr:rowOff>70620</xdr:rowOff>
    </xdr:to>
    <xdr:cxnSp macro="">
      <xdr:nvCxnSpPr>
        <xdr:cNvPr id="695" name="直線コネクタ 694"/>
        <xdr:cNvCxnSpPr/>
      </xdr:nvCxnSpPr>
      <xdr:spPr>
        <a:xfrm flipV="1">
          <a:off x="12814300" y="16869806"/>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15740</xdr:rowOff>
    </xdr:from>
    <xdr:to>
      <xdr:col>85</xdr:col>
      <xdr:colOff>177800</xdr:colOff>
      <xdr:row>98</xdr:row>
      <xdr:rowOff>117340</xdr:rowOff>
    </xdr:to>
    <xdr:sp macro="" textlink="">
      <xdr:nvSpPr>
        <xdr:cNvPr id="705" name="楕円 704"/>
        <xdr:cNvSpPr/>
      </xdr:nvSpPr>
      <xdr:spPr>
        <a:xfrm>
          <a:off x="16268700" y="1681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165617</xdr:rowOff>
    </xdr:from>
    <xdr:ext cx="534377" cy="259045"/>
    <xdr:sp macro="" textlink="">
      <xdr:nvSpPr>
        <xdr:cNvPr id="706" name="公債費該当値テキスト"/>
        <xdr:cNvSpPr txBox="1"/>
      </xdr:nvSpPr>
      <xdr:spPr>
        <a:xfrm>
          <a:off x="16370300" y="167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14658</xdr:rowOff>
    </xdr:from>
    <xdr:to>
      <xdr:col>81</xdr:col>
      <xdr:colOff>101600</xdr:colOff>
      <xdr:row>98</xdr:row>
      <xdr:rowOff>116258</xdr:rowOff>
    </xdr:to>
    <xdr:sp macro="" textlink="">
      <xdr:nvSpPr>
        <xdr:cNvPr id="707" name="楕円 706"/>
        <xdr:cNvSpPr/>
      </xdr:nvSpPr>
      <xdr:spPr>
        <a:xfrm>
          <a:off x="15430500" y="168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107385</xdr:rowOff>
    </xdr:from>
    <xdr:ext cx="534377" cy="259045"/>
    <xdr:sp macro="" textlink="">
      <xdr:nvSpPr>
        <xdr:cNvPr id="708" name="テキスト ボックス 707"/>
        <xdr:cNvSpPr txBox="1"/>
      </xdr:nvSpPr>
      <xdr:spPr>
        <a:xfrm>
          <a:off x="15214111" y="1690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13047</xdr:rowOff>
    </xdr:from>
    <xdr:to>
      <xdr:col>76</xdr:col>
      <xdr:colOff>165100</xdr:colOff>
      <xdr:row>98</xdr:row>
      <xdr:rowOff>114647</xdr:rowOff>
    </xdr:to>
    <xdr:sp macro="" textlink="">
      <xdr:nvSpPr>
        <xdr:cNvPr id="709" name="楕円 708"/>
        <xdr:cNvSpPr/>
      </xdr:nvSpPr>
      <xdr:spPr>
        <a:xfrm>
          <a:off x="14541500" y="1681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105774</xdr:rowOff>
    </xdr:from>
    <xdr:ext cx="534377" cy="259045"/>
    <xdr:sp macro="" textlink="">
      <xdr:nvSpPr>
        <xdr:cNvPr id="710" name="テキスト ボックス 709"/>
        <xdr:cNvSpPr txBox="1"/>
      </xdr:nvSpPr>
      <xdr:spPr>
        <a:xfrm>
          <a:off x="14325111" y="1690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16906</xdr:rowOff>
    </xdr:from>
    <xdr:to>
      <xdr:col>72</xdr:col>
      <xdr:colOff>38100</xdr:colOff>
      <xdr:row>98</xdr:row>
      <xdr:rowOff>118506</xdr:rowOff>
    </xdr:to>
    <xdr:sp macro="" textlink="">
      <xdr:nvSpPr>
        <xdr:cNvPr id="711" name="楕円 710"/>
        <xdr:cNvSpPr/>
      </xdr:nvSpPr>
      <xdr:spPr>
        <a:xfrm>
          <a:off x="13652500" y="1681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109633</xdr:rowOff>
    </xdr:from>
    <xdr:ext cx="534377" cy="259045"/>
    <xdr:sp macro="" textlink="">
      <xdr:nvSpPr>
        <xdr:cNvPr id="712" name="テキスト ボックス 711"/>
        <xdr:cNvSpPr txBox="1"/>
      </xdr:nvSpPr>
      <xdr:spPr>
        <a:xfrm>
          <a:off x="13436111" y="169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19820</xdr:rowOff>
    </xdr:from>
    <xdr:to>
      <xdr:col>67</xdr:col>
      <xdr:colOff>101600</xdr:colOff>
      <xdr:row>98</xdr:row>
      <xdr:rowOff>121420</xdr:rowOff>
    </xdr:to>
    <xdr:sp macro="" textlink="">
      <xdr:nvSpPr>
        <xdr:cNvPr id="713" name="楕円 712"/>
        <xdr:cNvSpPr/>
      </xdr:nvSpPr>
      <xdr:spPr>
        <a:xfrm>
          <a:off x="12763500" y="168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112547</xdr:rowOff>
    </xdr:from>
    <xdr:ext cx="534377" cy="259045"/>
    <xdr:sp macro="" textlink="">
      <xdr:nvSpPr>
        <xdr:cNvPr id="714" name="テキスト ボックス 713"/>
        <xdr:cNvSpPr txBox="1"/>
      </xdr:nvSpPr>
      <xdr:spPr>
        <a:xfrm>
          <a:off x="12547111" y="1691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住民</a:t>
          </a:r>
          <a:r>
            <a:rPr kumimoji="1" lang="ja-JP" altLang="ja-JP" sz="1100">
              <a:solidFill>
                <a:schemeClr val="dk1"/>
              </a:solidFill>
              <a:effectLst/>
              <a:latin typeface="+mn-lt"/>
              <a:ea typeface="+mn-ea"/>
              <a:cs typeface="+mn-cs"/>
            </a:rPr>
            <a:t>一人当たり</a:t>
          </a:r>
          <a:r>
            <a:rPr kumimoji="1" lang="en-US" altLang="ja-JP" sz="1100">
              <a:solidFill>
                <a:schemeClr val="dk1"/>
              </a:solidFill>
              <a:effectLst/>
              <a:latin typeface="+mn-lt"/>
              <a:ea typeface="+mn-ea"/>
              <a:cs typeface="+mn-cs"/>
            </a:rPr>
            <a:t>87,195</a:t>
          </a:r>
          <a:r>
            <a:rPr kumimoji="1" lang="ja-JP" altLang="ja-JP" sz="1100">
              <a:solidFill>
                <a:schemeClr val="dk1"/>
              </a:solidFill>
              <a:effectLst/>
              <a:latin typeface="+mn-lt"/>
              <a:ea typeface="+mn-ea"/>
              <a:cs typeface="+mn-cs"/>
            </a:rPr>
            <a:t>円となり昨年と比較して</a:t>
          </a:r>
          <a:r>
            <a:rPr kumimoji="1" lang="en-US" altLang="ja-JP" sz="1100">
              <a:solidFill>
                <a:schemeClr val="dk1"/>
              </a:solidFill>
              <a:effectLst/>
              <a:latin typeface="+mn-lt"/>
              <a:ea typeface="+mn-ea"/>
              <a:cs typeface="+mn-cs"/>
            </a:rPr>
            <a:t>6,084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減少したが、今後、自治体</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推進のため増加することが見込まれる。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住民</a:t>
          </a:r>
          <a:r>
            <a:rPr kumimoji="1" lang="ja-JP" altLang="ja-JP" sz="1100">
              <a:solidFill>
                <a:schemeClr val="dk1"/>
              </a:solidFill>
              <a:effectLst/>
              <a:latin typeface="+mn-lt"/>
              <a:ea typeface="+mn-ea"/>
              <a:cs typeface="+mn-cs"/>
            </a:rPr>
            <a:t>一人当たり</a:t>
          </a:r>
          <a:r>
            <a:rPr kumimoji="1" lang="en-US" altLang="ja-JP" sz="1100">
              <a:solidFill>
                <a:schemeClr val="dk1"/>
              </a:solidFill>
              <a:effectLst/>
              <a:latin typeface="+mn-lt"/>
              <a:ea typeface="+mn-ea"/>
              <a:cs typeface="+mn-cs"/>
            </a:rPr>
            <a:t>53,338</a:t>
          </a:r>
          <a:r>
            <a:rPr kumimoji="1" lang="ja-JP" altLang="ja-JP" sz="1100">
              <a:solidFill>
                <a:schemeClr val="dk1"/>
              </a:solidFill>
              <a:effectLst/>
              <a:latin typeface="+mn-lt"/>
              <a:ea typeface="+mn-ea"/>
              <a:cs typeface="+mn-cs"/>
            </a:rPr>
            <a:t>円となり、昨年と比較して</a:t>
          </a:r>
          <a:r>
            <a:rPr kumimoji="1" lang="en-US" altLang="ja-JP" sz="1100">
              <a:solidFill>
                <a:schemeClr val="dk1"/>
              </a:solidFill>
              <a:effectLst/>
              <a:latin typeface="+mn-lt"/>
              <a:ea typeface="+mn-ea"/>
              <a:cs typeface="+mn-cs"/>
            </a:rPr>
            <a:t>6,773</a:t>
          </a:r>
          <a:r>
            <a:rPr kumimoji="1" lang="ja-JP" altLang="ja-JP" sz="1100">
              <a:solidFill>
                <a:schemeClr val="dk1"/>
              </a:solidFill>
              <a:effectLst/>
              <a:latin typeface="+mn-lt"/>
              <a:ea typeface="+mn-ea"/>
              <a:cs typeface="+mn-cs"/>
            </a:rPr>
            <a:t>円増加した。主な</a:t>
          </a:r>
          <a:r>
            <a:rPr kumimoji="1" lang="ja-JP" altLang="en-US" sz="1100">
              <a:solidFill>
                <a:schemeClr val="dk1"/>
              </a:solidFill>
              <a:effectLst/>
              <a:latin typeface="+mn-lt"/>
              <a:ea typeface="+mn-ea"/>
              <a:cs typeface="+mn-cs"/>
            </a:rPr>
            <a:t>要因は、出産・子育て応援給付金及びごみ処理関係業務によるもの。</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49,551</a:t>
          </a:r>
          <a:r>
            <a:rPr kumimoji="1" lang="ja-JP" altLang="ja-JP" sz="1100">
              <a:solidFill>
                <a:schemeClr val="dk1"/>
              </a:solidFill>
              <a:effectLst/>
              <a:latin typeface="+mn-lt"/>
              <a:ea typeface="+mn-ea"/>
              <a:cs typeface="+mn-cs"/>
            </a:rPr>
            <a:t>円となり、昨年と比較して</a:t>
          </a:r>
          <a:r>
            <a:rPr kumimoji="1" lang="en-US" altLang="ja-JP" sz="1100">
              <a:solidFill>
                <a:schemeClr val="dk1"/>
              </a:solidFill>
              <a:effectLst/>
              <a:latin typeface="+mn-lt"/>
              <a:ea typeface="+mn-ea"/>
              <a:cs typeface="+mn-cs"/>
            </a:rPr>
            <a:t>8,085</a:t>
          </a:r>
          <a:r>
            <a:rPr kumimoji="1" lang="ja-JP" altLang="ja-JP" sz="1100">
              <a:solidFill>
                <a:schemeClr val="dk1"/>
              </a:solidFill>
              <a:effectLst/>
              <a:latin typeface="+mn-lt"/>
              <a:ea typeface="+mn-ea"/>
              <a:cs typeface="+mn-cs"/>
            </a:rPr>
            <a:t>円増加した。主な要因は、</a:t>
          </a:r>
          <a:r>
            <a:rPr kumimoji="1" lang="ja-JP" altLang="en-US" sz="1100">
              <a:solidFill>
                <a:schemeClr val="dk1"/>
              </a:solidFill>
              <a:effectLst/>
              <a:latin typeface="+mn-lt"/>
              <a:ea typeface="+mn-ea"/>
              <a:cs typeface="+mn-cs"/>
            </a:rPr>
            <a:t>道路維持</a:t>
          </a:r>
          <a:r>
            <a:rPr kumimoji="1" lang="ja-JP" altLang="ja-JP" sz="1100">
              <a:solidFill>
                <a:schemeClr val="dk1"/>
              </a:solidFill>
              <a:effectLst/>
              <a:latin typeface="+mn-lt"/>
              <a:ea typeface="+mn-ea"/>
              <a:cs typeface="+mn-cs"/>
            </a:rPr>
            <a:t>補修工事によるもの。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34,519</a:t>
          </a:r>
          <a:r>
            <a:rPr kumimoji="1" lang="ja-JP" altLang="ja-JP" sz="1100">
              <a:solidFill>
                <a:schemeClr val="dk1"/>
              </a:solidFill>
              <a:effectLst/>
              <a:latin typeface="+mn-lt"/>
              <a:ea typeface="+mn-ea"/>
              <a:cs typeface="+mn-cs"/>
            </a:rPr>
            <a:t>円となり、昨年と比較して</a:t>
          </a:r>
          <a:r>
            <a:rPr kumimoji="1" lang="en-US" altLang="ja-JP" sz="1100">
              <a:solidFill>
                <a:schemeClr val="dk1"/>
              </a:solidFill>
              <a:effectLst/>
              <a:latin typeface="+mn-lt"/>
              <a:ea typeface="+mn-ea"/>
              <a:cs typeface="+mn-cs"/>
            </a:rPr>
            <a:t>11,739</a:t>
          </a:r>
          <a:r>
            <a:rPr kumimoji="1" lang="ja-JP" altLang="ja-JP" sz="1100">
              <a:solidFill>
                <a:schemeClr val="dk1"/>
              </a:solidFill>
              <a:effectLst/>
              <a:latin typeface="+mn-lt"/>
              <a:ea typeface="+mn-ea"/>
              <a:cs typeface="+mn-cs"/>
            </a:rPr>
            <a:t>円増加した。主な要因は、防災備蓄倉庫拠点整備事業によるもの。</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76,752</a:t>
          </a:r>
          <a:r>
            <a:rPr kumimoji="1" lang="ja-JP" altLang="ja-JP" sz="1100">
              <a:solidFill>
                <a:schemeClr val="dk1"/>
              </a:solidFill>
              <a:effectLst/>
              <a:latin typeface="+mn-lt"/>
              <a:ea typeface="+mn-ea"/>
              <a:cs typeface="+mn-cs"/>
            </a:rPr>
            <a:t>円となり、昨年と比較して</a:t>
          </a:r>
          <a:r>
            <a:rPr kumimoji="1" lang="en-US" altLang="ja-JP" sz="1100">
              <a:solidFill>
                <a:schemeClr val="dk1"/>
              </a:solidFill>
              <a:effectLst/>
              <a:latin typeface="+mn-lt"/>
              <a:ea typeface="+mn-ea"/>
              <a:cs typeface="+mn-cs"/>
            </a:rPr>
            <a:t>18,728</a:t>
          </a:r>
          <a:r>
            <a:rPr kumimoji="1" lang="ja-JP" altLang="ja-JP" sz="1100">
              <a:solidFill>
                <a:schemeClr val="dk1"/>
              </a:solidFill>
              <a:effectLst/>
              <a:latin typeface="+mn-lt"/>
              <a:ea typeface="+mn-ea"/>
              <a:cs typeface="+mn-cs"/>
            </a:rPr>
            <a:t>円増加した。主な要因は、小中学校エアコン設置事業によるもの。</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財政調整基金は、適切な財源の確保と歳出の精査により取崩すことなく決算となった。令和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年度は、財政調整基金に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億円を積立てた。</a:t>
          </a:r>
          <a:endParaRPr lang="ja-JP" altLang="ja-JP">
            <a:effectLst/>
          </a:endParaRPr>
        </a:p>
        <a:p>
          <a:r>
            <a:rPr kumimoji="1" lang="ja-JP" altLang="ja-JP" sz="1100">
              <a:solidFill>
                <a:schemeClr val="dk1"/>
              </a:solidFill>
              <a:effectLst/>
              <a:latin typeface="+mn-lt"/>
              <a:ea typeface="+mn-ea"/>
              <a:cs typeface="+mn-cs"/>
            </a:rPr>
            <a:t>実質収支</a:t>
          </a:r>
          <a:r>
            <a:rPr kumimoji="1" lang="ja-JP" altLang="en-US" sz="1100">
              <a:solidFill>
                <a:schemeClr val="dk1"/>
              </a:solidFill>
              <a:effectLst/>
              <a:latin typeface="+mn-lt"/>
              <a:ea typeface="+mn-ea"/>
              <a:cs typeface="+mn-cs"/>
            </a:rPr>
            <a:t>額及び実質単年度収支は、黒字となっている。</a:t>
          </a:r>
          <a:endParaRPr lang="ja-JP" altLang="ja-JP">
            <a:effectLst/>
          </a:endParaRPr>
        </a:p>
        <a:p>
          <a:r>
            <a:rPr kumimoji="1" lang="ja-JP" altLang="ja-JP" sz="1100">
              <a:solidFill>
                <a:schemeClr val="dk1"/>
              </a:solidFill>
              <a:effectLst/>
              <a:latin typeface="+mn-lt"/>
              <a:ea typeface="+mn-ea"/>
              <a:cs typeface="+mn-cs"/>
            </a:rPr>
            <a:t>今後も経費の削減に取り組み、収支バランスの取れた健全運営を務めていく。</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各会計いずれも赤字計上はなく、健全な財政運営である。</a:t>
          </a:r>
          <a:endParaRPr lang="ja-JP" altLang="ja-JP" sz="1400">
            <a:effectLst/>
          </a:endParaRPr>
        </a:p>
        <a:p>
          <a:r>
            <a:rPr kumimoji="1" lang="ja-JP" altLang="ja-JP" sz="1100">
              <a:solidFill>
                <a:schemeClr val="dk1"/>
              </a:solidFill>
              <a:effectLst/>
              <a:latin typeface="+mn-lt"/>
              <a:ea typeface="+mn-ea"/>
              <a:cs typeface="+mn-cs"/>
            </a:rPr>
            <a:t>特別会計、企業会計ともに独立採算の原則に立ち返った保険料や使用料料金の適正化を図り、適切な事業運営に努める。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5602571</v>
      </c>
      <c r="BO4" s="449"/>
      <c r="BP4" s="449"/>
      <c r="BQ4" s="449"/>
      <c r="BR4" s="449"/>
      <c r="BS4" s="449"/>
      <c r="BT4" s="449"/>
      <c r="BU4" s="450"/>
      <c r="BV4" s="448">
        <v>5443612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26.3</v>
      </c>
      <c r="CU4" s="589"/>
      <c r="CV4" s="589"/>
      <c r="CW4" s="589"/>
      <c r="CX4" s="589"/>
      <c r="CY4" s="589"/>
      <c r="CZ4" s="589"/>
      <c r="DA4" s="590"/>
      <c r="DB4" s="588">
        <v>27</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4745446</v>
      </c>
      <c r="BO5" s="420"/>
      <c r="BP5" s="420"/>
      <c r="BQ5" s="420"/>
      <c r="BR5" s="420"/>
      <c r="BS5" s="420"/>
      <c r="BT5" s="420"/>
      <c r="BU5" s="421"/>
      <c r="BV5" s="419">
        <v>4618054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84.7</v>
      </c>
      <c r="CU5" s="417"/>
      <c r="CV5" s="417"/>
      <c r="CW5" s="417"/>
      <c r="CX5" s="417"/>
      <c r="CY5" s="417"/>
      <c r="CZ5" s="417"/>
      <c r="DA5" s="418"/>
      <c r="DB5" s="416">
        <v>80.900000000000006</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857125</v>
      </c>
      <c r="BO6" s="420"/>
      <c r="BP6" s="420"/>
      <c r="BQ6" s="420"/>
      <c r="BR6" s="420"/>
      <c r="BS6" s="420"/>
      <c r="BT6" s="420"/>
      <c r="BU6" s="421"/>
      <c r="BV6" s="419">
        <v>825558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85.2</v>
      </c>
      <c r="CU6" s="563"/>
      <c r="CV6" s="563"/>
      <c r="CW6" s="563"/>
      <c r="CX6" s="563"/>
      <c r="CY6" s="563"/>
      <c r="CZ6" s="563"/>
      <c r="DA6" s="564"/>
      <c r="DB6" s="562">
        <v>82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45305</v>
      </c>
      <c r="BO7" s="420"/>
      <c r="BP7" s="420"/>
      <c r="BQ7" s="420"/>
      <c r="BR7" s="420"/>
      <c r="BS7" s="420"/>
      <c r="BT7" s="420"/>
      <c r="BU7" s="421"/>
      <c r="BV7" s="419">
        <v>2772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3085625</v>
      </c>
      <c r="CU7" s="420"/>
      <c r="CV7" s="420"/>
      <c r="CW7" s="420"/>
      <c r="CX7" s="420"/>
      <c r="CY7" s="420"/>
      <c r="CZ7" s="420"/>
      <c r="DA7" s="421"/>
      <c r="DB7" s="419">
        <v>3051013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811820</v>
      </c>
      <c r="BO8" s="420"/>
      <c r="BP8" s="420"/>
      <c r="BQ8" s="420"/>
      <c r="BR8" s="420"/>
      <c r="BS8" s="420"/>
      <c r="BT8" s="420"/>
      <c r="BU8" s="421"/>
      <c r="BV8" s="419">
        <v>822786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0.36</v>
      </c>
      <c r="CU8" s="523"/>
      <c r="CV8" s="523"/>
      <c r="CW8" s="523"/>
      <c r="CX8" s="523"/>
      <c r="CY8" s="523"/>
      <c r="CZ8" s="523"/>
      <c r="DA8" s="524"/>
      <c r="DB8" s="522">
        <v>0.37</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7680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-10966</v>
      </c>
      <c r="BO9" s="420"/>
      <c r="BP9" s="420"/>
      <c r="BQ9" s="420"/>
      <c r="BR9" s="420"/>
      <c r="BS9" s="420"/>
      <c r="BT9" s="420"/>
      <c r="BU9" s="421"/>
      <c r="BV9" s="419">
        <v>206960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7.4</v>
      </c>
      <c r="CU9" s="417"/>
      <c r="CV9" s="417"/>
      <c r="CW9" s="417"/>
      <c r="CX9" s="417"/>
      <c r="CY9" s="417"/>
      <c r="CZ9" s="417"/>
      <c r="DA9" s="418"/>
      <c r="DB9" s="416">
        <v>7.6</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7566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105313</v>
      </c>
      <c r="BO10" s="420"/>
      <c r="BP10" s="420"/>
      <c r="BQ10" s="420"/>
      <c r="BR10" s="420"/>
      <c r="BS10" s="420"/>
      <c r="BT10" s="420"/>
      <c r="BU10" s="421"/>
      <c r="BV10" s="419">
        <v>103123</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8093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7905</v>
      </c>
      <c r="S13" s="507"/>
      <c r="T13" s="507"/>
      <c r="U13" s="507"/>
      <c r="V13" s="508"/>
      <c r="W13" s="509" t="s">
        <v>131</v>
      </c>
      <c r="X13" s="405"/>
      <c r="Y13" s="405"/>
      <c r="Z13" s="405"/>
      <c r="AA13" s="405"/>
      <c r="AB13" s="406"/>
      <c r="AC13" s="372">
        <v>913</v>
      </c>
      <c r="AD13" s="373"/>
      <c r="AE13" s="373"/>
      <c r="AF13" s="373"/>
      <c r="AG13" s="374"/>
      <c r="AH13" s="372">
        <v>1007</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94347</v>
      </c>
      <c r="BO13" s="420"/>
      <c r="BP13" s="420"/>
      <c r="BQ13" s="420"/>
      <c r="BR13" s="420"/>
      <c r="BS13" s="420"/>
      <c r="BT13" s="420"/>
      <c r="BU13" s="421"/>
      <c r="BV13" s="419">
        <v>310083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6.9</v>
      </c>
      <c r="CU13" s="417"/>
      <c r="CV13" s="417"/>
      <c r="CW13" s="417"/>
      <c r="CX13" s="417"/>
      <c r="CY13" s="417"/>
      <c r="CZ13" s="417"/>
      <c r="DA13" s="418"/>
      <c r="DB13" s="416">
        <v>6.9</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8063</v>
      </c>
      <c r="S14" s="507"/>
      <c r="T14" s="507"/>
      <c r="U14" s="507"/>
      <c r="V14" s="508"/>
      <c r="W14" s="510"/>
      <c r="X14" s="408"/>
      <c r="Y14" s="408"/>
      <c r="Z14" s="408"/>
      <c r="AA14" s="408"/>
      <c r="AB14" s="409"/>
      <c r="AC14" s="499">
        <v>22.3</v>
      </c>
      <c r="AD14" s="500"/>
      <c r="AE14" s="500"/>
      <c r="AF14" s="500"/>
      <c r="AG14" s="501"/>
      <c r="AH14" s="499">
        <v>24.4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7908</v>
      </c>
      <c r="S15" s="507"/>
      <c r="T15" s="507"/>
      <c r="U15" s="507"/>
      <c r="V15" s="508"/>
      <c r="W15" s="509" t="s">
        <v>137</v>
      </c>
      <c r="X15" s="405"/>
      <c r="Y15" s="405"/>
      <c r="Z15" s="405"/>
      <c r="AA15" s="405"/>
      <c r="AB15" s="406"/>
      <c r="AC15" s="372">
        <v>1156</v>
      </c>
      <c r="AD15" s="373"/>
      <c r="AE15" s="373"/>
      <c r="AF15" s="373"/>
      <c r="AG15" s="374"/>
      <c r="AH15" s="372">
        <v>1120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1040124</v>
      </c>
      <c r="BO15" s="449"/>
      <c r="BP15" s="449"/>
      <c r="BQ15" s="449"/>
      <c r="BR15" s="449"/>
      <c r="BS15" s="449"/>
      <c r="BT15" s="449"/>
      <c r="BU15" s="450"/>
      <c r="BV15" s="448">
        <v>998855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28.2</v>
      </c>
      <c r="AD16" s="500"/>
      <c r="AE16" s="500"/>
      <c r="AF16" s="500"/>
      <c r="AG16" s="501"/>
      <c r="AH16" s="499">
        <v>27.1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2808483</v>
      </c>
      <c r="BO16" s="420"/>
      <c r="BP16" s="420"/>
      <c r="BQ16" s="420"/>
      <c r="BR16" s="420"/>
      <c r="BS16" s="420"/>
      <c r="BT16" s="420"/>
      <c r="BU16" s="421"/>
      <c r="BV16" s="419">
        <v>2762514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2025</v>
      </c>
      <c r="AD17" s="373"/>
      <c r="AE17" s="373"/>
      <c r="AF17" s="373"/>
      <c r="AG17" s="374"/>
      <c r="AH17" s="372">
        <v>2007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1300696</v>
      </c>
      <c r="BO17" s="420"/>
      <c r="BP17" s="420"/>
      <c r="BQ17" s="420"/>
      <c r="BR17" s="420"/>
      <c r="BS17" s="420"/>
      <c r="BT17" s="420"/>
      <c r="BU17" s="421"/>
      <c r="BV17" s="419">
        <v>1247959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43.26</v>
      </c>
      <c r="M18" s="472"/>
      <c r="N18" s="472"/>
      <c r="O18" s="472"/>
      <c r="P18" s="472"/>
      <c r="Q18" s="472"/>
      <c r="R18" s="473"/>
      <c r="S18" s="473"/>
      <c r="T18" s="473"/>
      <c r="U18" s="473"/>
      <c r="V18" s="474"/>
      <c r="W18" s="490"/>
      <c r="X18" s="491"/>
      <c r="Y18" s="491"/>
      <c r="Z18" s="491"/>
      <c r="AA18" s="491"/>
      <c r="AB18" s="515"/>
      <c r="AC18" s="389">
        <v>49.5</v>
      </c>
      <c r="AD18" s="390"/>
      <c r="AE18" s="390"/>
      <c r="AF18" s="390"/>
      <c r="AG18" s="475"/>
      <c r="AH18" s="389">
        <v>48.5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2639916</v>
      </c>
      <c r="BO18" s="420"/>
      <c r="BP18" s="420"/>
      <c r="BQ18" s="420"/>
      <c r="BR18" s="420"/>
      <c r="BS18" s="420"/>
      <c r="BT18" s="420"/>
      <c r="BU18" s="421"/>
      <c r="BV18" s="419">
        <v>2508439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178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4302220</v>
      </c>
      <c r="BO19" s="420"/>
      <c r="BP19" s="420"/>
      <c r="BQ19" s="420"/>
      <c r="BR19" s="420"/>
      <c r="BS19" s="420"/>
      <c r="BT19" s="420"/>
      <c r="BU19" s="421"/>
      <c r="BV19" s="419">
        <v>4172666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2895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1468042</v>
      </c>
      <c r="BO22" s="449"/>
      <c r="BP22" s="449"/>
      <c r="BQ22" s="449"/>
      <c r="BR22" s="449"/>
      <c r="BS22" s="449"/>
      <c r="BT22" s="449"/>
      <c r="BU22" s="450"/>
      <c r="BV22" s="448">
        <v>1501093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1122404</v>
      </c>
      <c r="BO23" s="420"/>
      <c r="BP23" s="420"/>
      <c r="BQ23" s="420"/>
      <c r="BR23" s="420"/>
      <c r="BS23" s="420"/>
      <c r="BT23" s="420"/>
      <c r="BU23" s="421"/>
      <c r="BV23" s="419">
        <v>1196130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7030</v>
      </c>
      <c r="R24" s="373"/>
      <c r="S24" s="373"/>
      <c r="T24" s="373"/>
      <c r="U24" s="373"/>
      <c r="V24" s="374"/>
      <c r="W24" s="462"/>
      <c r="X24" s="399"/>
      <c r="Y24" s="400"/>
      <c r="Z24" s="375" t="s">
        <v>162</v>
      </c>
      <c r="AA24" s="376"/>
      <c r="AB24" s="376"/>
      <c r="AC24" s="376"/>
      <c r="AD24" s="376"/>
      <c r="AE24" s="376"/>
      <c r="AF24" s="376"/>
      <c r="AG24" s="377"/>
      <c r="AH24" s="372">
        <v>98</v>
      </c>
      <c r="AI24" s="373"/>
      <c r="AJ24" s="373"/>
      <c r="AK24" s="373"/>
      <c r="AL24" s="374"/>
      <c r="AM24" s="372">
        <v>276262</v>
      </c>
      <c r="AN24" s="373"/>
      <c r="AO24" s="373"/>
      <c r="AP24" s="373"/>
      <c r="AQ24" s="373"/>
      <c r="AR24" s="374"/>
      <c r="AS24" s="372">
        <v>2819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833701</v>
      </c>
      <c r="BO24" s="420"/>
      <c r="BP24" s="420"/>
      <c r="BQ24" s="420"/>
      <c r="BR24" s="420"/>
      <c r="BS24" s="420"/>
      <c r="BT24" s="420"/>
      <c r="BU24" s="421"/>
      <c r="BV24" s="419">
        <v>697349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5880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225019</v>
      </c>
      <c r="BO25" s="449"/>
      <c r="BP25" s="449"/>
      <c r="BQ25" s="449"/>
      <c r="BR25" s="449"/>
      <c r="BS25" s="449"/>
      <c r="BT25" s="449"/>
      <c r="BU25" s="450"/>
      <c r="BV25" s="448">
        <v>207257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5160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2590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168000</v>
      </c>
      <c r="BO27" s="454"/>
      <c r="BP27" s="454"/>
      <c r="BQ27" s="454"/>
      <c r="BR27" s="454"/>
      <c r="BS27" s="454"/>
      <c r="BT27" s="454"/>
      <c r="BU27" s="455"/>
      <c r="BV27" s="453">
        <v>168000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2010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1298210</v>
      </c>
      <c r="BO28" s="449"/>
      <c r="BP28" s="449"/>
      <c r="BQ28" s="449"/>
      <c r="BR28" s="449"/>
      <c r="BS28" s="449"/>
      <c r="BT28" s="449"/>
      <c r="BU28" s="450"/>
      <c r="BV28" s="448">
        <v>1192897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9</v>
      </c>
      <c r="M29" s="373"/>
      <c r="N29" s="373"/>
      <c r="O29" s="373"/>
      <c r="P29" s="374"/>
      <c r="Q29" s="372">
        <v>1830</v>
      </c>
      <c r="R29" s="373"/>
      <c r="S29" s="373"/>
      <c r="T29" s="373"/>
      <c r="U29" s="373"/>
      <c r="V29" s="374"/>
      <c r="W29" s="463"/>
      <c r="X29" s="464"/>
      <c r="Y29" s="465"/>
      <c r="Z29" s="375" t="s">
        <v>177</v>
      </c>
      <c r="AA29" s="376"/>
      <c r="AB29" s="376"/>
      <c r="AC29" s="376"/>
      <c r="AD29" s="376"/>
      <c r="AE29" s="376"/>
      <c r="AF29" s="376"/>
      <c r="AG29" s="377"/>
      <c r="AH29" s="372">
        <v>98</v>
      </c>
      <c r="AI29" s="373"/>
      <c r="AJ29" s="373"/>
      <c r="AK29" s="373"/>
      <c r="AL29" s="374"/>
      <c r="AM29" s="372">
        <v>276262</v>
      </c>
      <c r="AN29" s="373"/>
      <c r="AO29" s="373"/>
      <c r="AP29" s="373"/>
      <c r="AQ29" s="373"/>
      <c r="AR29" s="374"/>
      <c r="AS29" s="372">
        <v>2819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239895</v>
      </c>
      <c r="BO29" s="420"/>
      <c r="BP29" s="420"/>
      <c r="BQ29" s="420"/>
      <c r="BR29" s="420"/>
      <c r="BS29" s="420"/>
      <c r="BT29" s="420"/>
      <c r="BU29" s="421"/>
      <c r="BV29" s="419">
        <v>238837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1008428</v>
      </c>
      <c r="BO30" s="454"/>
      <c r="BP30" s="454"/>
      <c r="BQ30" s="454"/>
      <c r="BR30" s="454"/>
      <c r="BS30" s="454"/>
      <c r="BT30" s="454"/>
      <c r="BU30" s="455"/>
      <c r="BV30" s="453">
        <v>999961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原村国民健康保険事業勘定特別会計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原村水道事業会計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諏訪広域連合（一般会計）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㈶原村振興公社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原村農業者労働災害共済事業特別会計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原村国民健康保険直営診療施設勘定特別会計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原村下水道事業会計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〃（救護施設八ヶ岳寮特別会計）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原村後期高齢者医療特別会計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〃（介護保険特別会計）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〃（諏訪広域消防特別会計）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〃（ふるさと振興基金事業特別会計）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諏訪南行政事務組合（一般会計）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〃（ごみ処理事業特別会計）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諏訪中央病院組合（病院事業会計）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〃（介護老人保健施設特別会計）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〃（看護専門学校特別会計）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Ofc1T2fJ/KCsE7pZBkNqHbhHVevDnk0hGWR8neTCQ+zpZhMdr8Qkp90OK3uqFDEA1KyHfRiE//vCXK77OhDwvg==" saltValue="JaMzgLLLDZj4kYNXqE1k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4" zoomScale="90" zoomScaleNormal="90" zoomScaleSheetLayoutView="100" workbookViewId="0">
      <selection activeCell="AE94" sqref="AE9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529</v>
      </c>
      <c r="D34" s="1151"/>
      <c r="E34" s="1152"/>
      <c r="F34" s="32">
        <v>37.340000000000003</v>
      </c>
      <c r="G34" s="33">
        <v>36.049999999999997</v>
      </c>
      <c r="H34" s="33">
        <v>34.28</v>
      </c>
      <c r="I34" s="33">
        <v>35.04</v>
      </c>
      <c r="J34" s="34">
        <v>35.75</v>
      </c>
      <c r="K34" s="22"/>
      <c r="L34" s="22"/>
      <c r="M34" s="22"/>
      <c r="N34" s="22"/>
      <c r="O34" s="22"/>
      <c r="P34" s="22"/>
    </row>
    <row r="35" spans="1:16" ht="39" customHeight="1" x14ac:dyDescent="0.15">
      <c r="A35" s="22"/>
      <c r="B35" s="35"/>
      <c r="C35" s="1145" t="s">
        <v>530</v>
      </c>
      <c r="D35" s="1146"/>
      <c r="E35" s="1147"/>
      <c r="F35" s="36">
        <v>17.420000000000002</v>
      </c>
      <c r="G35" s="37">
        <v>19.96</v>
      </c>
      <c r="H35" s="37">
        <v>22</v>
      </c>
      <c r="I35" s="37">
        <v>25.93</v>
      </c>
      <c r="J35" s="38">
        <v>29.95</v>
      </c>
      <c r="K35" s="22"/>
      <c r="L35" s="22"/>
      <c r="M35" s="22"/>
      <c r="N35" s="22"/>
      <c r="O35" s="22"/>
      <c r="P35" s="22"/>
    </row>
    <row r="36" spans="1:16" ht="39" customHeight="1" x14ac:dyDescent="0.15">
      <c r="A36" s="22"/>
      <c r="B36" s="35"/>
      <c r="C36" s="1145" t="s">
        <v>531</v>
      </c>
      <c r="D36" s="1146"/>
      <c r="E36" s="1147"/>
      <c r="F36" s="36">
        <v>11.08</v>
      </c>
      <c r="G36" s="37">
        <v>13.52</v>
      </c>
      <c r="H36" s="37">
        <v>19.73</v>
      </c>
      <c r="I36" s="37">
        <v>26.9</v>
      </c>
      <c r="J36" s="38">
        <v>26.24</v>
      </c>
      <c r="K36" s="22"/>
      <c r="L36" s="22"/>
      <c r="M36" s="22"/>
      <c r="N36" s="22"/>
      <c r="O36" s="22"/>
      <c r="P36" s="22"/>
    </row>
    <row r="37" spans="1:16" ht="39" customHeight="1" x14ac:dyDescent="0.15">
      <c r="A37" s="22"/>
      <c r="B37" s="35"/>
      <c r="C37" s="1145" t="s">
        <v>532</v>
      </c>
      <c r="D37" s="1146"/>
      <c r="E37" s="1147"/>
      <c r="F37" s="36">
        <v>3.23</v>
      </c>
      <c r="G37" s="37">
        <v>3.14</v>
      </c>
      <c r="H37" s="37">
        <v>3.82</v>
      </c>
      <c r="I37" s="37">
        <v>4.3499999999999996</v>
      </c>
      <c r="J37" s="38">
        <v>4.67</v>
      </c>
      <c r="K37" s="22"/>
      <c r="L37" s="22"/>
      <c r="M37" s="22"/>
      <c r="N37" s="22"/>
      <c r="O37" s="22"/>
      <c r="P37" s="22"/>
    </row>
    <row r="38" spans="1:16" ht="39" customHeight="1" x14ac:dyDescent="0.15">
      <c r="A38" s="22"/>
      <c r="B38" s="35"/>
      <c r="C38" s="1145" t="s">
        <v>533</v>
      </c>
      <c r="D38" s="1146"/>
      <c r="E38" s="1147"/>
      <c r="F38" s="36">
        <v>1.34</v>
      </c>
      <c r="G38" s="37">
        <v>1.24</v>
      </c>
      <c r="H38" s="37">
        <v>1.1499999999999999</v>
      </c>
      <c r="I38" s="37">
        <v>1.1399999999999999</v>
      </c>
      <c r="J38" s="38">
        <v>0.94</v>
      </c>
      <c r="K38" s="22"/>
      <c r="L38" s="22"/>
      <c r="M38" s="22"/>
      <c r="N38" s="22"/>
      <c r="O38" s="22"/>
      <c r="P38" s="22"/>
    </row>
    <row r="39" spans="1:16" ht="39" customHeight="1" x14ac:dyDescent="0.15">
      <c r="A39" s="22"/>
      <c r="B39" s="35"/>
      <c r="C39" s="1145" t="s">
        <v>534</v>
      </c>
      <c r="D39" s="1146"/>
      <c r="E39" s="1147"/>
      <c r="F39" s="36">
        <v>0.06</v>
      </c>
      <c r="G39" s="37">
        <v>0</v>
      </c>
      <c r="H39" s="37">
        <v>7.0000000000000007E-2</v>
      </c>
      <c r="I39" s="37">
        <v>0.12</v>
      </c>
      <c r="J39" s="38">
        <v>0.09</v>
      </c>
      <c r="K39" s="22"/>
      <c r="L39" s="22"/>
      <c r="M39" s="22"/>
      <c r="N39" s="22"/>
      <c r="O39" s="22"/>
      <c r="P39" s="22"/>
    </row>
    <row r="40" spans="1:16" ht="39" customHeight="1" x14ac:dyDescent="0.15">
      <c r="A40" s="22"/>
      <c r="B40" s="35"/>
      <c r="C40" s="1145" t="s">
        <v>535</v>
      </c>
      <c r="D40" s="1146"/>
      <c r="E40" s="1147"/>
      <c r="F40" s="36">
        <v>0.06</v>
      </c>
      <c r="G40" s="37">
        <v>7.0000000000000007E-2</v>
      </c>
      <c r="H40" s="37">
        <v>0.06</v>
      </c>
      <c r="I40" s="37">
        <v>0.06</v>
      </c>
      <c r="J40" s="38">
        <v>0.06</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537</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kNXOemqf4btYglmthYeXldSc6ysIbzdgrNbJA3kysH0KA+G/yvdsbN8elof4eQ5+FQd6bLPYUrSvZmaaX6l6w==" saltValue="GDP8P3BdGOO43qf3dV2l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1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7" zoomScaleSheetLayoutView="55" workbookViewId="0">
      <selection activeCell="AE94" sqref="AE9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306</v>
      </c>
      <c r="L45" s="60">
        <v>313</v>
      </c>
      <c r="M45" s="60">
        <v>321</v>
      </c>
      <c r="N45" s="60">
        <v>318</v>
      </c>
      <c r="O45" s="61">
        <v>317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137</v>
      </c>
      <c r="L48" s="64">
        <v>120</v>
      </c>
      <c r="M48" s="64">
        <v>111</v>
      </c>
      <c r="N48" s="64">
        <v>101</v>
      </c>
      <c r="O48" s="65">
        <v>68</v>
      </c>
      <c r="P48" s="48"/>
      <c r="Q48" s="48"/>
      <c r="R48" s="48"/>
      <c r="S48" s="48"/>
      <c r="T48" s="48"/>
      <c r="U48" s="48"/>
    </row>
    <row r="49" spans="1:21" ht="30.75" customHeight="1" x14ac:dyDescent="0.15">
      <c r="A49" s="48"/>
      <c r="B49" s="1178"/>
      <c r="C49" s="1179"/>
      <c r="D49" s="62"/>
      <c r="E49" s="1155" t="s">
        <v>14</v>
      </c>
      <c r="F49" s="1155"/>
      <c r="G49" s="1155"/>
      <c r="H49" s="1155"/>
      <c r="I49" s="1155"/>
      <c r="J49" s="1156"/>
      <c r="K49" s="63">
        <v>47</v>
      </c>
      <c r="L49" s="64">
        <v>53</v>
      </c>
      <c r="M49" s="64">
        <v>55</v>
      </c>
      <c r="N49" s="64">
        <v>64</v>
      </c>
      <c r="O49" s="65">
        <v>68</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335</v>
      </c>
      <c r="L52" s="64">
        <v>314</v>
      </c>
      <c r="M52" s="64">
        <v>293</v>
      </c>
      <c r="N52" s="64">
        <v>281</v>
      </c>
      <c r="O52" s="65">
        <v>267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155</v>
      </c>
      <c r="L53" s="69">
        <v>172</v>
      </c>
      <c r="M53" s="69">
        <v>194</v>
      </c>
      <c r="N53" s="69">
        <v>202</v>
      </c>
      <c r="O53" s="70">
        <v>186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Zv7hNKeLYyX0r7gr81dPrJY87BM0DjIPDOtkMKQ41sjTtxVIecZn1nrL4zCjAbSmaxfTKFLZ60WXzp0UASEKA==" saltValue="aXrUW4zIp+vKbfO+t1jt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1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4" zoomScale="90" zoomScaleNormal="90" zoomScaleSheetLayoutView="100" workbookViewId="0">
      <selection activeCell="AE94" sqref="AE9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1886</v>
      </c>
      <c r="J41" s="356">
        <v>1787</v>
      </c>
      <c r="K41" s="356">
        <v>1653</v>
      </c>
      <c r="L41" s="356">
        <v>1501</v>
      </c>
      <c r="M41" s="357">
        <v>1468</v>
      </c>
    </row>
    <row r="42" spans="2:13" ht="27.75" customHeight="1" x14ac:dyDescent="0.15">
      <c r="B42" s="1186"/>
      <c r="C42" s="1187"/>
      <c r="D42" s="106"/>
      <c r="E42" s="1190" t="s">
        <v>32</v>
      </c>
      <c r="F42" s="1190"/>
      <c r="G42" s="1190"/>
      <c r="H42" s="1191"/>
      <c r="I42" s="358" t="s">
        <v>486</v>
      </c>
      <c r="J42" s="359" t="s">
        <v>486</v>
      </c>
      <c r="K42" s="359" t="s">
        <v>486</v>
      </c>
      <c r="L42" s="359" t="s">
        <v>486</v>
      </c>
      <c r="M42" s="360" t="s">
        <v>486</v>
      </c>
    </row>
    <row r="43" spans="2:13" ht="27.75" customHeight="1" x14ac:dyDescent="0.15">
      <c r="B43" s="1186"/>
      <c r="C43" s="1187"/>
      <c r="D43" s="106"/>
      <c r="E43" s="1190" t="s">
        <v>33</v>
      </c>
      <c r="F43" s="1190"/>
      <c r="G43" s="1190"/>
      <c r="H43" s="1191"/>
      <c r="I43" s="358">
        <v>446</v>
      </c>
      <c r="J43" s="359">
        <v>355</v>
      </c>
      <c r="K43" s="359">
        <v>264</v>
      </c>
      <c r="L43" s="359">
        <v>177</v>
      </c>
      <c r="M43" s="360">
        <v>121</v>
      </c>
    </row>
    <row r="44" spans="2:13" ht="27.75" customHeight="1" x14ac:dyDescent="0.15">
      <c r="B44" s="1186"/>
      <c r="C44" s="1187"/>
      <c r="D44" s="106"/>
      <c r="E44" s="1190" t="s">
        <v>34</v>
      </c>
      <c r="F44" s="1190"/>
      <c r="G44" s="1190"/>
      <c r="H44" s="1191"/>
      <c r="I44" s="358">
        <v>826</v>
      </c>
      <c r="J44" s="359">
        <v>604</v>
      </c>
      <c r="K44" s="359">
        <v>830</v>
      </c>
      <c r="L44" s="359">
        <v>796</v>
      </c>
      <c r="M44" s="360">
        <v>764</v>
      </c>
    </row>
    <row r="45" spans="2:13" ht="27.75" customHeight="1" x14ac:dyDescent="0.15">
      <c r="B45" s="1186"/>
      <c r="C45" s="1187"/>
      <c r="D45" s="106"/>
      <c r="E45" s="1190" t="s">
        <v>35</v>
      </c>
      <c r="F45" s="1190"/>
      <c r="G45" s="1190"/>
      <c r="H45" s="1191"/>
      <c r="I45" s="358">
        <v>379</v>
      </c>
      <c r="J45" s="359">
        <v>399</v>
      </c>
      <c r="K45" s="359">
        <v>487</v>
      </c>
      <c r="L45" s="359">
        <v>406</v>
      </c>
      <c r="M45" s="360">
        <v>555</v>
      </c>
    </row>
    <row r="46" spans="2:13" ht="27.75" customHeight="1" x14ac:dyDescent="0.15">
      <c r="B46" s="1186"/>
      <c r="C46" s="1187"/>
      <c r="D46" s="107"/>
      <c r="E46" s="1190" t="s">
        <v>36</v>
      </c>
      <c r="F46" s="1190"/>
      <c r="G46" s="1190"/>
      <c r="H46" s="1191"/>
      <c r="I46" s="358" t="s">
        <v>486</v>
      </c>
      <c r="J46" s="359" t="s">
        <v>486</v>
      </c>
      <c r="K46" s="359" t="s">
        <v>486</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2642</v>
      </c>
      <c r="J50" s="359">
        <v>2629</v>
      </c>
      <c r="K50" s="359">
        <v>2787</v>
      </c>
      <c r="L50" s="359">
        <v>2908</v>
      </c>
      <c r="M50" s="360">
        <v>3020</v>
      </c>
    </row>
    <row r="51" spans="2:13" ht="27.75" customHeight="1" x14ac:dyDescent="0.15">
      <c r="B51" s="1186"/>
      <c r="C51" s="1187"/>
      <c r="D51" s="106"/>
      <c r="E51" s="1190" t="s">
        <v>42</v>
      </c>
      <c r="F51" s="1190"/>
      <c r="G51" s="1190"/>
      <c r="H51" s="1191"/>
      <c r="I51" s="358" t="s">
        <v>486</v>
      </c>
      <c r="J51" s="359" t="s">
        <v>486</v>
      </c>
      <c r="K51" s="359" t="s">
        <v>486</v>
      </c>
      <c r="L51" s="359" t="s">
        <v>486</v>
      </c>
      <c r="M51" s="360" t="s">
        <v>486</v>
      </c>
    </row>
    <row r="52" spans="2:13" ht="27.75" customHeight="1" x14ac:dyDescent="0.15">
      <c r="B52" s="1188"/>
      <c r="C52" s="1189"/>
      <c r="D52" s="106"/>
      <c r="E52" s="1190" t="s">
        <v>43</v>
      </c>
      <c r="F52" s="1190"/>
      <c r="G52" s="1190"/>
      <c r="H52" s="1191"/>
      <c r="I52" s="358">
        <v>3051</v>
      </c>
      <c r="J52" s="359">
        <v>3066</v>
      </c>
      <c r="K52" s="359">
        <v>2987</v>
      </c>
      <c r="L52" s="359">
        <v>2783</v>
      </c>
      <c r="M52" s="360">
        <v>2701</v>
      </c>
    </row>
    <row r="53" spans="2:13" ht="27.75" customHeight="1" thickBot="1" x14ac:dyDescent="0.2">
      <c r="B53" s="1192" t="s">
        <v>19</v>
      </c>
      <c r="C53" s="1193"/>
      <c r="D53" s="110"/>
      <c r="E53" s="1194" t="s">
        <v>44</v>
      </c>
      <c r="F53" s="1194"/>
      <c r="G53" s="1194"/>
      <c r="H53" s="1195"/>
      <c r="I53" s="361">
        <v>-2156</v>
      </c>
      <c r="J53" s="362">
        <v>-2550</v>
      </c>
      <c r="K53" s="362">
        <v>-2541</v>
      </c>
      <c r="L53" s="362">
        <v>-2811</v>
      </c>
      <c r="M53" s="363">
        <v>-2813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qBmU+2f+Z6IvYLaPw9IkpUSXpTAUZwSnR1sf58+KbRxDNJJlQpr1AZtySN5F4WHuAU1PYnw+XBrQ8/plEiuoA==" saltValue="OJKJvcn9g0E6N7en5Mz1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1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7" zoomScale="70" zoomScaleNormal="70" zoomScaleSheetLayoutView="100" workbookViewId="0">
      <selection activeCell="AE94" sqref="AE9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1090</v>
      </c>
      <c r="G55" s="122">
        <v>1193</v>
      </c>
      <c r="H55" s="123">
        <v>1298</v>
      </c>
    </row>
    <row r="56" spans="2:8" ht="52.5" customHeight="1" x14ac:dyDescent="0.15">
      <c r="B56" s="124"/>
      <c r="C56" s="1213" t="s">
        <v>47</v>
      </c>
      <c r="D56" s="1213"/>
      <c r="E56" s="1214"/>
      <c r="F56" s="125">
        <v>238</v>
      </c>
      <c r="G56" s="125">
        <v>239</v>
      </c>
      <c r="H56" s="126">
        <v>240</v>
      </c>
    </row>
    <row r="57" spans="2:8" ht="53.25" customHeight="1" x14ac:dyDescent="0.15">
      <c r="B57" s="124"/>
      <c r="C57" s="1215" t="s">
        <v>48</v>
      </c>
      <c r="D57" s="1215"/>
      <c r="E57" s="1216"/>
      <c r="F57" s="127">
        <v>976</v>
      </c>
      <c r="G57" s="127">
        <v>1000</v>
      </c>
      <c r="H57" s="128">
        <v>1008</v>
      </c>
    </row>
    <row r="58" spans="2:8" ht="45.75" customHeight="1" x14ac:dyDescent="0.15">
      <c r="B58" s="129"/>
      <c r="C58" s="1203" t="s">
        <v>565</v>
      </c>
      <c r="D58" s="1204"/>
      <c r="E58" s="1205"/>
      <c r="F58" s="130">
        <v>319</v>
      </c>
      <c r="G58" s="130">
        <v>321</v>
      </c>
      <c r="H58" s="131">
        <v>299</v>
      </c>
    </row>
    <row r="59" spans="2:8" ht="45.75" customHeight="1" x14ac:dyDescent="0.15">
      <c r="B59" s="129"/>
      <c r="C59" s="1203" t="s">
        <v>566</v>
      </c>
      <c r="D59" s="1204"/>
      <c r="E59" s="1205"/>
      <c r="F59" s="130">
        <v>217</v>
      </c>
      <c r="G59" s="130">
        <v>210</v>
      </c>
      <c r="H59" s="131">
        <v>208</v>
      </c>
    </row>
    <row r="60" spans="2:8" ht="45.75" customHeight="1" x14ac:dyDescent="0.15">
      <c r="B60" s="129"/>
      <c r="C60" s="1203" t="s">
        <v>567</v>
      </c>
      <c r="D60" s="1204"/>
      <c r="E60" s="1205"/>
      <c r="F60" s="130">
        <v>200</v>
      </c>
      <c r="G60" s="130">
        <v>200</v>
      </c>
      <c r="H60" s="131">
        <v>200</v>
      </c>
    </row>
    <row r="61" spans="2:8" ht="45.75" customHeight="1" x14ac:dyDescent="0.15">
      <c r="B61" s="129"/>
      <c r="C61" s="1203" t="s">
        <v>568</v>
      </c>
      <c r="D61" s="1204"/>
      <c r="E61" s="1205"/>
      <c r="F61" s="130">
        <v>68</v>
      </c>
      <c r="G61" s="130">
        <v>78</v>
      </c>
      <c r="H61" s="131">
        <v>97</v>
      </c>
    </row>
    <row r="62" spans="2:8" ht="45.75" customHeight="1" thickBot="1" x14ac:dyDescent="0.2">
      <c r="B62" s="132"/>
      <c r="C62" s="1206" t="s">
        <v>569</v>
      </c>
      <c r="D62" s="1207"/>
      <c r="E62" s="1208"/>
      <c r="F62" s="133">
        <v>66</v>
      </c>
      <c r="G62" s="133">
        <v>67</v>
      </c>
      <c r="H62" s="134">
        <v>67</v>
      </c>
    </row>
    <row r="63" spans="2:8" ht="52.5" customHeight="1" thickBot="1" x14ac:dyDescent="0.2">
      <c r="B63" s="135"/>
      <c r="C63" s="1209" t="s">
        <v>49</v>
      </c>
      <c r="D63" s="1209"/>
      <c r="E63" s="1210"/>
      <c r="F63" s="136">
        <v>2304</v>
      </c>
      <c r="G63" s="136">
        <v>2432</v>
      </c>
      <c r="H63" s="137">
        <v>2547</v>
      </c>
    </row>
    <row r="64" spans="2:8" x14ac:dyDescent="0.15"/>
  </sheetData>
  <sheetProtection algorithmName="SHA-512" hashValue="IcagksFjJr1WuKsiIule8kZmeXXxRfLuQlyGvFxwzOVLZETWLujyRK6zzRNrIfL4PeZ2s4JTWijv5qB/0AT9iQ==" saltValue="HZtF14eBNP5XDHyd0m37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55446</v>
      </c>
      <c r="E3" s="156"/>
      <c r="F3" s="157">
        <v>190274</v>
      </c>
      <c r="G3" s="158"/>
      <c r="H3" s="159"/>
    </row>
    <row r="4" spans="1:8" x14ac:dyDescent="0.15">
      <c r="A4" s="160"/>
      <c r="B4" s="161"/>
      <c r="C4" s="162"/>
      <c r="D4" s="163">
        <v>23482</v>
      </c>
      <c r="E4" s="164"/>
      <c r="F4" s="165">
        <v>88584</v>
      </c>
      <c r="G4" s="166"/>
      <c r="H4" s="167"/>
    </row>
    <row r="5" spans="1:8" x14ac:dyDescent="0.15">
      <c r="A5" s="148" t="s">
        <v>518</v>
      </c>
      <c r="B5" s="153"/>
      <c r="C5" s="154"/>
      <c r="D5" s="155">
        <v>31357</v>
      </c>
      <c r="E5" s="156"/>
      <c r="F5" s="157">
        <v>200194</v>
      </c>
      <c r="G5" s="158"/>
      <c r="H5" s="159"/>
    </row>
    <row r="6" spans="1:8" x14ac:dyDescent="0.15">
      <c r="A6" s="160"/>
      <c r="B6" s="161"/>
      <c r="C6" s="162"/>
      <c r="D6" s="163">
        <v>26486</v>
      </c>
      <c r="E6" s="164"/>
      <c r="F6" s="165">
        <v>106422</v>
      </c>
      <c r="G6" s="166"/>
      <c r="H6" s="167"/>
    </row>
    <row r="7" spans="1:8" x14ac:dyDescent="0.15">
      <c r="A7" s="148" t="s">
        <v>519</v>
      </c>
      <c r="B7" s="153"/>
      <c r="C7" s="154"/>
      <c r="D7" s="155">
        <v>26462</v>
      </c>
      <c r="E7" s="156"/>
      <c r="F7" s="157">
        <v>196914</v>
      </c>
      <c r="G7" s="158"/>
      <c r="H7" s="159"/>
    </row>
    <row r="8" spans="1:8" x14ac:dyDescent="0.15">
      <c r="A8" s="160"/>
      <c r="B8" s="161"/>
      <c r="C8" s="162"/>
      <c r="D8" s="163">
        <v>18193</v>
      </c>
      <c r="E8" s="164"/>
      <c r="F8" s="165">
        <v>98966</v>
      </c>
      <c r="G8" s="166"/>
      <c r="H8" s="167"/>
    </row>
    <row r="9" spans="1:8" x14ac:dyDescent="0.15">
      <c r="A9" s="148" t="s">
        <v>520</v>
      </c>
      <c r="B9" s="153"/>
      <c r="C9" s="154"/>
      <c r="D9" s="155">
        <v>43276</v>
      </c>
      <c r="E9" s="156"/>
      <c r="F9" s="157">
        <v>204757</v>
      </c>
      <c r="G9" s="158"/>
      <c r="H9" s="159"/>
    </row>
    <row r="10" spans="1:8" x14ac:dyDescent="0.15">
      <c r="A10" s="160"/>
      <c r="B10" s="161"/>
      <c r="C10" s="162"/>
      <c r="D10" s="163">
        <v>12481</v>
      </c>
      <c r="E10" s="164"/>
      <c r="F10" s="165">
        <v>106071</v>
      </c>
      <c r="G10" s="166"/>
      <c r="H10" s="167"/>
    </row>
    <row r="11" spans="1:8" x14ac:dyDescent="0.15">
      <c r="A11" s="148" t="s">
        <v>521</v>
      </c>
      <c r="B11" s="153"/>
      <c r="C11" s="154"/>
      <c r="D11" s="155">
        <v>59334</v>
      </c>
      <c r="E11" s="156"/>
      <c r="F11" s="157">
        <v>194971</v>
      </c>
      <c r="G11" s="158"/>
      <c r="H11" s="159"/>
    </row>
    <row r="12" spans="1:8" x14ac:dyDescent="0.15">
      <c r="A12" s="160"/>
      <c r="B12" s="161"/>
      <c r="C12" s="168"/>
      <c r="D12" s="163">
        <v>46812</v>
      </c>
      <c r="E12" s="164"/>
      <c r="F12" s="165">
        <v>105966</v>
      </c>
      <c r="G12" s="166"/>
      <c r="H12" s="167"/>
    </row>
    <row r="13" spans="1:8" x14ac:dyDescent="0.15">
      <c r="A13" s="148"/>
      <c r="B13" s="153"/>
      <c r="C13" s="169"/>
      <c r="D13" s="170">
        <v>43175</v>
      </c>
      <c r="E13" s="171"/>
      <c r="F13" s="172">
        <v>197422</v>
      </c>
      <c r="G13" s="173"/>
      <c r="H13" s="159"/>
    </row>
    <row r="14" spans="1:8" x14ac:dyDescent="0.15">
      <c r="A14" s="160"/>
      <c r="B14" s="161"/>
      <c r="C14" s="162"/>
      <c r="D14" s="163">
        <v>25491</v>
      </c>
      <c r="E14" s="164"/>
      <c r="F14" s="165">
        <v>101202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11.15</v>
      </c>
      <c r="C19" s="174">
        <f>ROUND(VALUE(SUBSTITUTE(実質収支比率等に係る経年分析!G$48,"▲","-")),2)</f>
        <v>13.6</v>
      </c>
      <c r="D19" s="174">
        <f>ROUND(VALUE(SUBSTITUTE(実質収支比率等に係る経年分析!H$48,"▲","-")),2)</f>
        <v>19.8</v>
      </c>
      <c r="E19" s="174">
        <f>ROUND(VALUE(SUBSTITUTE(実質収支比率等に係る経年分析!I$48,"▲","-")),2)</f>
        <v>26.97</v>
      </c>
      <c r="F19" s="174">
        <f>ROUND(VALUE(SUBSTITUTE(実質収支比率等に係る経年分析!J$48,"▲","-")),2)</f>
        <v>26.31</v>
      </c>
    </row>
    <row r="20" spans="1:11" x14ac:dyDescent="0.15">
      <c r="A20" s="174" t="s">
        <v>53</v>
      </c>
      <c r="B20" s="174">
        <f>ROUND(VALUE(SUBSTITUTE(実質収支比率等に係る経年分析!F$47,"▲","-")),2)</f>
        <v>36.03</v>
      </c>
      <c r="C20" s="174">
        <f>ROUND(VALUE(SUBSTITUTE(実質収支比率等に係る経年分析!G$47,"▲","-")),2)</f>
        <v>34.25</v>
      </c>
      <c r="D20" s="174">
        <f>ROUND(VALUE(SUBSTITUTE(実質収支比率等に係る経年分析!H$47,"▲","-")),2)</f>
        <v>35.04</v>
      </c>
      <c r="E20" s="174">
        <f>ROUND(VALUE(SUBSTITUTE(実質収支比率等に係る経年分析!I$47,"▲","-")),2)</f>
        <v>39.1</v>
      </c>
      <c r="F20" s="174">
        <f>ROUND(VALUE(SUBSTITUTE(実質収支比率等に係る経年分析!J$47,"▲","-")),2)</f>
        <v>42.07</v>
      </c>
    </row>
    <row r="21" spans="1:11" x14ac:dyDescent="0.15">
      <c r="A21" s="174" t="s">
        <v>54</v>
      </c>
      <c r="B21" s="174">
        <f>IF(ISNUMBER(VALUE(SUBSTITUTE(実質収支比率等に係る経年分析!F$49,"▲","-"))),ROUND(VALUE(SUBSTITUTE(実質収支比率等に係る経年分析!F$49,"▲","-")),2),NA())</f>
        <v>11.77</v>
      </c>
      <c r="C21" s="174">
        <f>IF(ISNUMBER(VALUE(SUBSTITUTE(実質収支比率等に係る経年分析!G$49,"▲","-"))),ROUND(VALUE(SUBSTITUTE(実質収支比率等に係る経年分析!G$49,"▲","-")),2),NA())</f>
        <v>3.14</v>
      </c>
      <c r="D21" s="174">
        <f>IF(ISNUMBER(VALUE(SUBSTITUTE(実質収支比率等に係る経年分析!H$49,"▲","-"))),ROUND(VALUE(SUBSTITUTE(実質収支比率等に係る経年分析!H$49,"▲","-")),2),NA())</f>
        <v>10.51</v>
      </c>
      <c r="E21" s="174">
        <f>IF(ISNUMBER(VALUE(SUBSTITUTE(実質収支比率等に係る経年分析!I$49,"▲","-"))),ROUND(VALUE(SUBSTITUTE(実質収支比率等に係る経年分析!I$49,"▲","-")),2),NA())</f>
        <v>10.16</v>
      </c>
      <c r="F21" s="174">
        <f>IF(ISNUMBER(VALUE(SUBSTITUTE(実質収支比率等に係る経年分析!J$49,"▲","-"))),ROUND(VALUE(SUBSTITUTE(実質収支比率等に係る経年分析!J$49,"▲","-")),2),NA())</f>
        <v>3.06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原村農業者労働災害共済事業特別会計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原村後期高齢者医療特別会計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15">
      <c r="A32" s="175" t="str">
        <f>IF(連結実質赤字比率に係る赤字・黒字の構成分析!C$38="",NA(),連結実質赤字比率に係る赤字・黒字の構成分析!C$38)</f>
        <v>原村国民健康保険直営診療施設勘定特別会計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1.1499999999999999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1.1399999999999999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0.94</v>
      </c>
    </row>
    <row r="33" spans="1:16" x14ac:dyDescent="0.15">
      <c r="A33" s="175" t="str">
        <f>IF(連結実質赤字比率に係る赤字・黒字の構成分析!C$37="",NA(),連結実質赤字比率に係る赤字・黒字の構成分析!C$37)</f>
        <v>原村国民健康保険事業勘定特別会計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3.14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3.82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4.3499999999999996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4.67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13.52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19.73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26.24</v>
      </c>
    </row>
    <row r="35" spans="1:16" x14ac:dyDescent="0.15">
      <c r="A35" s="175" t="str">
        <f>IF(連結実質赤字比率に係る赤字・黒字の構成分析!C$35="",NA(),連結実質赤字比率に係る赤字・黒字の構成分析!C$35)</f>
        <v>原村下水道事業会計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17.420000000000002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19.96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25.93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29.95</v>
      </c>
    </row>
    <row r="36" spans="1:16" x14ac:dyDescent="0.15">
      <c r="A36" s="175" t="str">
        <f>IF(連結実質赤字比率に係る赤字・黒字の構成分析!C$34="",NA(),連結実質赤字比率に係る赤字・黒字の構成分析!C$34)</f>
        <v>原村水道事業会計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37.340000000000003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36.049999999999997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34.28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35.04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35.75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335</v>
      </c>
      <c r="E42" s="176"/>
      <c r="F42" s="176"/>
      <c r="G42" s="176">
        <f>'実質公債費比率（分子）の構造'!L$52</f>
        <v>314</v>
      </c>
      <c r="H42" s="176"/>
      <c r="I42" s="176"/>
      <c r="J42" s="176">
        <f>'実質公債費比率（分子）の構造'!M$52</f>
        <v>293</v>
      </c>
      <c r="K42" s="176"/>
      <c r="L42" s="176"/>
      <c r="M42" s="176">
        <f>'実質公債費比率（分子）の構造'!N$52</f>
        <v>281</v>
      </c>
      <c r="N42" s="176"/>
      <c r="O42" s="176"/>
      <c r="P42" s="176">
        <f>'実質公債費比率（分子）の構造'!O$52</f>
        <v>267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47</v>
      </c>
      <c r="C45" s="176"/>
      <c r="D45" s="176"/>
      <c r="E45" s="176">
        <f>'実質公債費比率（分子）の構造'!L$49</f>
        <v>53</v>
      </c>
      <c r="F45" s="176"/>
      <c r="G45" s="176"/>
      <c r="H45" s="176">
        <f>'実質公債費比率（分子）の構造'!M$49</f>
        <v>55</v>
      </c>
      <c r="I45" s="176"/>
      <c r="J45" s="176"/>
      <c r="K45" s="176">
        <f>'実質公債費比率（分子）の構造'!N$49</f>
        <v>64</v>
      </c>
      <c r="L45" s="176"/>
      <c r="M45" s="176"/>
      <c r="N45" s="176">
        <f>'実質公債費比率（分子）の構造'!O$49</f>
        <v>68</v>
      </c>
      <c r="O45" s="176"/>
      <c r="P45" s="176"/>
    </row>
    <row r="46" spans="1:16" x14ac:dyDescent="0.15">
      <c r="A46" s="176" t="s">
        <v>64</v>
      </c>
      <c r="B46" s="176">
        <f>'実質公債費比率（分子）の構造'!K$48</f>
        <v>137</v>
      </c>
      <c r="C46" s="176"/>
      <c r="D46" s="176"/>
      <c r="E46" s="176">
        <f>'実質公債費比率（分子）の構造'!L$48</f>
        <v>120</v>
      </c>
      <c r="F46" s="176"/>
      <c r="G46" s="176"/>
      <c r="H46" s="176">
        <f>'実質公債費比率（分子）の構造'!M$48</f>
        <v>111</v>
      </c>
      <c r="I46" s="176"/>
      <c r="J46" s="176"/>
      <c r="K46" s="176">
        <f>'実質公債費比率（分子）の構造'!N$48</f>
        <v>101</v>
      </c>
      <c r="L46" s="176"/>
      <c r="M46" s="176"/>
      <c r="N46" s="176">
        <f>'実質公債費比率（分子）の構造'!O$48</f>
        <v>68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306</v>
      </c>
      <c r="C49" s="176"/>
      <c r="D49" s="176"/>
      <c r="E49" s="176">
        <f>'実質公債費比率（分子）の構造'!L$45</f>
        <v>313</v>
      </c>
      <c r="F49" s="176"/>
      <c r="G49" s="176"/>
      <c r="H49" s="176">
        <f>'実質公債費比率（分子）の構造'!M$45</f>
        <v>321</v>
      </c>
      <c r="I49" s="176"/>
      <c r="J49" s="176"/>
      <c r="K49" s="176">
        <f>'実質公債費比率（分子）の構造'!N$45</f>
        <v>318</v>
      </c>
      <c r="L49" s="176"/>
      <c r="M49" s="176"/>
      <c r="N49" s="176">
        <f>'実質公債費比率（分子）の構造'!O$45</f>
        <v>317</v>
      </c>
      <c r="O49" s="176"/>
      <c r="P49" s="176"/>
    </row>
    <row r="50" spans="1:16" x14ac:dyDescent="0.15">
      <c r="A50" s="176" t="s">
        <v>67</v>
      </c>
      <c r="B50" s="176" t="e">
        <f>NA()</f>
        <v>#N/A</v>
      </c>
      <c r="C50" s="176">
        <f>IF(ISNUMBER('実質公債費比率（分子）の構造'!K$53),'実質公債費比率（分子）の構造'!K$53,NA())</f>
        <v>155</v>
      </c>
      <c r="D50" s="176" t="e">
        <f>NA()</f>
        <v>#N/A</v>
      </c>
      <c r="E50" s="176" t="e">
        <f>NA()</f>
        <v>#N/A</v>
      </c>
      <c r="F50" s="176">
        <f>IF(ISNUMBER('実質公債費比率（分子）の構造'!L$53),'実質公債費比率（分子）の構造'!L$53,NA())</f>
        <v>172</v>
      </c>
      <c r="G50" s="176" t="e">
        <f>NA()</f>
        <v>#N/A</v>
      </c>
      <c r="H50" s="176" t="e">
        <f>NA()</f>
        <v>#N/A</v>
      </c>
      <c r="I50" s="176">
        <f>IF(ISNUMBER('実質公債費比率（分子）の構造'!M$53),'実質公債費比率（分子）の構造'!M$53,NA())</f>
        <v>194</v>
      </c>
      <c r="J50" s="176" t="e">
        <f>NA()</f>
        <v>#N/A</v>
      </c>
      <c r="K50" s="176" t="e">
        <f>NA()</f>
        <v>#N/A</v>
      </c>
      <c r="L50" s="176">
        <f>IF(ISNUMBER('実質公債費比率（分子）の構造'!N$53),'実質公債費比率（分子）の構造'!N$53,NA())</f>
        <v>202</v>
      </c>
      <c r="M50" s="176" t="e">
        <f>NA()</f>
        <v>#N/A</v>
      </c>
      <c r="N50" s="176" t="e">
        <f>NA()</f>
        <v>#N/A</v>
      </c>
      <c r="O50" s="176">
        <f>IF(ISNUMBER('実質公債費比率（分子）の構造'!O$53),'実質公債費比率（分子）の構造'!O$53,NA())</f>
        <v>186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3051</v>
      </c>
      <c r="E56" s="175"/>
      <c r="F56" s="175"/>
      <c r="G56" s="175">
        <f>'将来負担比率（分子）の構造'!J$52</f>
        <v>3066</v>
      </c>
      <c r="H56" s="175"/>
      <c r="I56" s="175"/>
      <c r="J56" s="175">
        <f>'将来負担比率（分子）の構造'!K$52</f>
        <v>2987</v>
      </c>
      <c r="K56" s="175"/>
      <c r="L56" s="175"/>
      <c r="M56" s="175">
        <f>'将来負担比率（分子）の構造'!L$52</f>
        <v>2783</v>
      </c>
      <c r="N56" s="175"/>
      <c r="O56" s="175"/>
      <c r="P56" s="175">
        <f>'将来負担比率（分子）の構造'!M$52</f>
        <v>2701</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2642</v>
      </c>
      <c r="E58" s="175"/>
      <c r="F58" s="175"/>
      <c r="G58" s="175">
        <f>'将来負担比率（分子）の構造'!J$50</f>
        <v>2629</v>
      </c>
      <c r="H58" s="175"/>
      <c r="I58" s="175"/>
      <c r="J58" s="175">
        <f>'将来負担比率（分子）の構造'!K$50</f>
        <v>2787</v>
      </c>
      <c r="K58" s="175"/>
      <c r="L58" s="175"/>
      <c r="M58" s="175">
        <f>'将来負担比率（分子）の構造'!L$50</f>
        <v>2908</v>
      </c>
      <c r="N58" s="175"/>
      <c r="O58" s="175"/>
      <c r="P58" s="175">
        <f>'将来負担比率（分子）の構造'!M$50</f>
        <v>3020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379</v>
      </c>
      <c r="C62" s="175"/>
      <c r="D62" s="175"/>
      <c r="E62" s="175">
        <f>'将来負担比率（分子）の構造'!J$45</f>
        <v>399</v>
      </c>
      <c r="F62" s="175"/>
      <c r="G62" s="175"/>
      <c r="H62" s="175">
        <f>'将来負担比率（分子）の構造'!K$45</f>
        <v>487</v>
      </c>
      <c r="I62" s="175"/>
      <c r="J62" s="175"/>
      <c r="K62" s="175">
        <f>'将来負担比率（分子）の構造'!L$45</f>
        <v>406</v>
      </c>
      <c r="L62" s="175"/>
      <c r="M62" s="175"/>
      <c r="N62" s="175">
        <f>'将来負担比率（分子）の構造'!M$45</f>
        <v>555</v>
      </c>
      <c r="O62" s="175"/>
      <c r="P62" s="175"/>
    </row>
    <row r="63" spans="1:16" x14ac:dyDescent="0.15">
      <c r="A63" s="175" t="s">
        <v>34</v>
      </c>
      <c r="B63" s="175">
        <f>'将来負担比率（分子）の構造'!I$44</f>
        <v>826</v>
      </c>
      <c r="C63" s="175"/>
      <c r="D63" s="175"/>
      <c r="E63" s="175">
        <f>'将来負担比率（分子）の構造'!J$44</f>
        <v>604</v>
      </c>
      <c r="F63" s="175"/>
      <c r="G63" s="175"/>
      <c r="H63" s="175">
        <f>'将来負担比率（分子）の構造'!K$44</f>
        <v>830</v>
      </c>
      <c r="I63" s="175"/>
      <c r="J63" s="175"/>
      <c r="K63" s="175">
        <f>'将来負担比率（分子）の構造'!L$44</f>
        <v>796</v>
      </c>
      <c r="L63" s="175"/>
      <c r="M63" s="175"/>
      <c r="N63" s="175">
        <f>'将来負担比率（分子）の構造'!M$44</f>
        <v>764</v>
      </c>
      <c r="O63" s="175"/>
      <c r="P63" s="175"/>
    </row>
    <row r="64" spans="1:16" x14ac:dyDescent="0.15">
      <c r="A64" s="175" t="s">
        <v>33</v>
      </c>
      <c r="B64" s="175">
        <f>'将来負担比率（分子）の構造'!I$43</f>
        <v>446</v>
      </c>
      <c r="C64" s="175"/>
      <c r="D64" s="175"/>
      <c r="E64" s="175">
        <f>'将来負担比率（分子）の構造'!J$43</f>
        <v>355</v>
      </c>
      <c r="F64" s="175"/>
      <c r="G64" s="175"/>
      <c r="H64" s="175">
        <f>'将来負担比率（分子）の構造'!K$43</f>
        <v>264</v>
      </c>
      <c r="I64" s="175"/>
      <c r="J64" s="175"/>
      <c r="K64" s="175">
        <f>'将来負担比率（分子）の構造'!L$43</f>
        <v>177</v>
      </c>
      <c r="L64" s="175"/>
      <c r="M64" s="175"/>
      <c r="N64" s="175">
        <f>'将来負担比率（分子）の構造'!M$43</f>
        <v>121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1886</v>
      </c>
      <c r="C66" s="175"/>
      <c r="D66" s="175"/>
      <c r="E66" s="175">
        <f>'将来負担比率（分子）の構造'!J$41</f>
        <v>1787</v>
      </c>
      <c r="F66" s="175"/>
      <c r="G66" s="175"/>
      <c r="H66" s="175">
        <f>'将来負担比率（分子）の構造'!K$41</f>
        <v>1653</v>
      </c>
      <c r="I66" s="175"/>
      <c r="J66" s="175"/>
      <c r="K66" s="175">
        <f>'将来負担比率（分子）の構造'!L$41</f>
        <v>1501</v>
      </c>
      <c r="L66" s="175"/>
      <c r="M66" s="175"/>
      <c r="N66" s="175">
        <f>'将来負担比率（分子）の構造'!M$41</f>
        <v>1468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1090</v>
      </c>
      <c r="C72" s="179">
        <f>基金残高に係る経年分析!G55</f>
        <v>1193</v>
      </c>
      <c r="D72" s="179">
        <f>基金残高に係る経年分析!H55</f>
        <v>1298</v>
      </c>
    </row>
    <row r="73" spans="1:16" x14ac:dyDescent="0.15">
      <c r="A73" s="178" t="s">
        <v>74</v>
      </c>
      <c r="B73" s="179">
        <f>基金残高に係る経年分析!F56</f>
        <v>238</v>
      </c>
      <c r="C73" s="179">
        <f>基金残高に係る経年分析!G56</f>
        <v>239</v>
      </c>
      <c r="D73" s="179">
        <f>基金残高に係る経年分析!H56</f>
        <v>240</v>
      </c>
    </row>
    <row r="74" spans="1:16" x14ac:dyDescent="0.15">
      <c r="A74" s="178" t="s">
        <v>75</v>
      </c>
      <c r="B74" s="179">
        <f>基金残高に係る経年分析!F57</f>
        <v>976</v>
      </c>
      <c r="C74" s="179">
        <f>基金残高に係る経年分析!G57</f>
        <v>1000</v>
      </c>
      <c r="D74" s="179">
        <f>基金残高に係る経年分析!H57</f>
        <v>1008</v>
      </c>
    </row>
  </sheetData>
  <sheetProtection algorithmName="SHA-512" hashValue="e8Vb+XzeACMuv8j+0woTts2hG/T0AYkpf+Jzm0WENW+dRApDX+LHAtBioKbbH7h21Qsp9wtPSMLXEKsRrJwhKg==" saltValue="CRKGGCWp2NajhrmabVINBQ=="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996588</v>
      </c>
      <c r="S5" s="677"/>
      <c r="T5" s="677"/>
      <c r="U5" s="677"/>
      <c r="V5" s="677"/>
      <c r="W5" s="677"/>
      <c r="X5" s="677"/>
      <c r="Y5" s="702"/>
      <c r="Z5" s="715">
        <v>17.8</v>
      </c>
      <c r="AA5" s="715"/>
      <c r="AB5" s="715"/>
      <c r="AC5" s="715"/>
      <c r="AD5" s="716">
        <v>996588</v>
      </c>
      <c r="AE5" s="716"/>
      <c r="AF5" s="716"/>
      <c r="AG5" s="716"/>
      <c r="AH5" s="716"/>
      <c r="AI5" s="716"/>
      <c r="AJ5" s="716"/>
      <c r="AK5" s="716"/>
      <c r="AL5" s="703">
        <v>32.200000000000003</v>
      </c>
      <c r="AM5" s="685"/>
      <c r="AN5" s="685"/>
      <c r="AO5" s="704"/>
      <c r="AP5" s="679" t="s">
        <v>216</v>
      </c>
      <c r="AQ5" s="680"/>
      <c r="AR5" s="680"/>
      <c r="AS5" s="680"/>
      <c r="AT5" s="680"/>
      <c r="AU5" s="680"/>
      <c r="AV5" s="680"/>
      <c r="AW5" s="680"/>
      <c r="AX5" s="680"/>
      <c r="AY5" s="680"/>
      <c r="AZ5" s="680"/>
      <c r="BA5" s="680"/>
      <c r="BB5" s="680"/>
      <c r="BC5" s="680"/>
      <c r="BD5" s="680"/>
      <c r="BE5" s="680"/>
      <c r="BF5" s="681"/>
      <c r="BG5" s="621">
        <v>995532</v>
      </c>
      <c r="BH5" s="622"/>
      <c r="BI5" s="622"/>
      <c r="BJ5" s="622"/>
      <c r="BK5" s="622"/>
      <c r="BL5" s="622"/>
      <c r="BM5" s="622"/>
      <c r="BN5" s="623"/>
      <c r="BO5" s="659">
        <v>99.9</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92256</v>
      </c>
      <c r="S6" s="622"/>
      <c r="T6" s="622"/>
      <c r="U6" s="622"/>
      <c r="V6" s="622"/>
      <c r="W6" s="622"/>
      <c r="X6" s="622"/>
      <c r="Y6" s="623"/>
      <c r="Z6" s="659">
        <v>1.6</v>
      </c>
      <c r="AA6" s="659"/>
      <c r="AB6" s="659"/>
      <c r="AC6" s="659"/>
      <c r="AD6" s="660">
        <v>92256</v>
      </c>
      <c r="AE6" s="660"/>
      <c r="AF6" s="660"/>
      <c r="AG6" s="660"/>
      <c r="AH6" s="660"/>
      <c r="AI6" s="660"/>
      <c r="AJ6" s="660"/>
      <c r="AK6" s="660"/>
      <c r="AL6" s="624">
        <v>3</v>
      </c>
      <c r="AM6" s="625"/>
      <c r="AN6" s="625"/>
      <c r="AO6" s="661"/>
      <c r="AP6" s="618" t="s">
        <v>221</v>
      </c>
      <c r="AQ6" s="619"/>
      <c r="AR6" s="619"/>
      <c r="AS6" s="619"/>
      <c r="AT6" s="619"/>
      <c r="AU6" s="619"/>
      <c r="AV6" s="619"/>
      <c r="AW6" s="619"/>
      <c r="AX6" s="619"/>
      <c r="AY6" s="619"/>
      <c r="AZ6" s="619"/>
      <c r="BA6" s="619"/>
      <c r="BB6" s="619"/>
      <c r="BC6" s="619"/>
      <c r="BD6" s="619"/>
      <c r="BE6" s="619"/>
      <c r="BF6" s="620"/>
      <c r="BG6" s="621">
        <v>995532</v>
      </c>
      <c r="BH6" s="622"/>
      <c r="BI6" s="622"/>
      <c r="BJ6" s="622"/>
      <c r="BK6" s="622"/>
      <c r="BL6" s="622"/>
      <c r="BM6" s="622"/>
      <c r="BN6" s="623"/>
      <c r="BO6" s="659">
        <v>99.9</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64746</v>
      </c>
      <c r="CS6" s="622"/>
      <c r="CT6" s="622"/>
      <c r="CU6" s="622"/>
      <c r="CV6" s="622"/>
      <c r="CW6" s="622"/>
      <c r="CX6" s="622"/>
      <c r="CY6" s="623"/>
      <c r="CZ6" s="703">
        <v>1.4</v>
      </c>
      <c r="DA6" s="685"/>
      <c r="DB6" s="685"/>
      <c r="DC6" s="705"/>
      <c r="DD6" s="627" t="s">
        <v>122</v>
      </c>
      <c r="DE6" s="622"/>
      <c r="DF6" s="622"/>
      <c r="DG6" s="622"/>
      <c r="DH6" s="622"/>
      <c r="DI6" s="622"/>
      <c r="DJ6" s="622"/>
      <c r="DK6" s="622"/>
      <c r="DL6" s="622"/>
      <c r="DM6" s="622"/>
      <c r="DN6" s="622"/>
      <c r="DO6" s="622"/>
      <c r="DP6" s="623"/>
      <c r="DQ6" s="627">
        <v>64746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324</v>
      </c>
      <c r="S7" s="622"/>
      <c r="T7" s="622"/>
      <c r="U7" s="622"/>
      <c r="V7" s="622"/>
      <c r="W7" s="622"/>
      <c r="X7" s="622"/>
      <c r="Y7" s="623"/>
      <c r="Z7" s="659">
        <v>0</v>
      </c>
      <c r="AA7" s="659"/>
      <c r="AB7" s="659"/>
      <c r="AC7" s="659"/>
      <c r="AD7" s="660">
        <v>324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495995</v>
      </c>
      <c r="BH7" s="622"/>
      <c r="BI7" s="622"/>
      <c r="BJ7" s="622"/>
      <c r="BK7" s="622"/>
      <c r="BL7" s="622"/>
      <c r="BM7" s="622"/>
      <c r="BN7" s="623"/>
      <c r="BO7" s="659">
        <v>49.8</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705673</v>
      </c>
      <c r="CS7" s="622"/>
      <c r="CT7" s="622"/>
      <c r="CU7" s="622"/>
      <c r="CV7" s="622"/>
      <c r="CW7" s="622"/>
      <c r="CX7" s="622"/>
      <c r="CY7" s="623"/>
      <c r="CZ7" s="659">
        <v>14.9</v>
      </c>
      <c r="DA7" s="659"/>
      <c r="DB7" s="659"/>
      <c r="DC7" s="659"/>
      <c r="DD7" s="627" t="s">
        <v>122</v>
      </c>
      <c r="DE7" s="622"/>
      <c r="DF7" s="622"/>
      <c r="DG7" s="622"/>
      <c r="DH7" s="622"/>
      <c r="DI7" s="622"/>
      <c r="DJ7" s="622"/>
      <c r="DK7" s="622"/>
      <c r="DL7" s="622"/>
      <c r="DM7" s="622"/>
      <c r="DN7" s="622"/>
      <c r="DO7" s="622"/>
      <c r="DP7" s="623"/>
      <c r="DQ7" s="627">
        <v>631906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5968</v>
      </c>
      <c r="S8" s="622"/>
      <c r="T8" s="622"/>
      <c r="U8" s="622"/>
      <c r="V8" s="622"/>
      <c r="W8" s="622"/>
      <c r="X8" s="622"/>
      <c r="Y8" s="623"/>
      <c r="Z8" s="659">
        <v>0.1</v>
      </c>
      <c r="AA8" s="659"/>
      <c r="AB8" s="659"/>
      <c r="AC8" s="659"/>
      <c r="AD8" s="660">
        <v>5968</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19058</v>
      </c>
      <c r="BH8" s="622"/>
      <c r="BI8" s="622"/>
      <c r="BJ8" s="622"/>
      <c r="BK8" s="622"/>
      <c r="BL8" s="622"/>
      <c r="BM8" s="622"/>
      <c r="BN8" s="623"/>
      <c r="BO8" s="659">
        <v>1.9</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1316321</v>
      </c>
      <c r="CS8" s="622"/>
      <c r="CT8" s="622"/>
      <c r="CU8" s="622"/>
      <c r="CV8" s="622"/>
      <c r="CW8" s="622"/>
      <c r="CX8" s="622"/>
      <c r="CY8" s="623"/>
      <c r="CZ8" s="659">
        <v>27.7</v>
      </c>
      <c r="DA8" s="659"/>
      <c r="DB8" s="659"/>
      <c r="DC8" s="659"/>
      <c r="DD8" s="627">
        <v>39942</v>
      </c>
      <c r="DE8" s="622"/>
      <c r="DF8" s="622"/>
      <c r="DG8" s="622"/>
      <c r="DH8" s="622"/>
      <c r="DI8" s="622"/>
      <c r="DJ8" s="622"/>
      <c r="DK8" s="622"/>
      <c r="DL8" s="622"/>
      <c r="DM8" s="622"/>
      <c r="DN8" s="622"/>
      <c r="DO8" s="622"/>
      <c r="DP8" s="623"/>
      <c r="DQ8" s="627">
        <v>834526</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5959</v>
      </c>
      <c r="S9" s="622"/>
      <c r="T9" s="622"/>
      <c r="U9" s="622"/>
      <c r="V9" s="622"/>
      <c r="W9" s="622"/>
      <c r="X9" s="622"/>
      <c r="Y9" s="623"/>
      <c r="Z9" s="659">
        <v>0.1</v>
      </c>
      <c r="AA9" s="659"/>
      <c r="AB9" s="659"/>
      <c r="AC9" s="659"/>
      <c r="AD9" s="660">
        <v>5959</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420658</v>
      </c>
      <c r="BH9" s="622"/>
      <c r="BI9" s="622"/>
      <c r="BJ9" s="622"/>
      <c r="BK9" s="622"/>
      <c r="BL9" s="622"/>
      <c r="BM9" s="622"/>
      <c r="BN9" s="623"/>
      <c r="BO9" s="659">
        <v>42.2</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431668</v>
      </c>
      <c r="CS9" s="622"/>
      <c r="CT9" s="622"/>
      <c r="CU9" s="622"/>
      <c r="CV9" s="622"/>
      <c r="CW9" s="622"/>
      <c r="CX9" s="622"/>
      <c r="CY9" s="623"/>
      <c r="CZ9" s="659">
        <v>9.1</v>
      </c>
      <c r="DA9" s="659"/>
      <c r="DB9" s="659"/>
      <c r="DC9" s="659"/>
      <c r="DD9" s="627">
        <v>38310</v>
      </c>
      <c r="DE9" s="622"/>
      <c r="DF9" s="622"/>
      <c r="DG9" s="622"/>
      <c r="DH9" s="622"/>
      <c r="DI9" s="622"/>
      <c r="DJ9" s="622"/>
      <c r="DK9" s="622"/>
      <c r="DL9" s="622"/>
      <c r="DM9" s="622"/>
      <c r="DN9" s="622"/>
      <c r="DO9" s="622"/>
      <c r="DP9" s="623"/>
      <c r="DQ9" s="627">
        <v>389057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22686</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186229</v>
      </c>
      <c r="S11" s="622"/>
      <c r="T11" s="622"/>
      <c r="U11" s="622"/>
      <c r="V11" s="622"/>
      <c r="W11" s="622"/>
      <c r="X11" s="622"/>
      <c r="Y11" s="623"/>
      <c r="Z11" s="624">
        <v>3.3</v>
      </c>
      <c r="AA11" s="625"/>
      <c r="AB11" s="625"/>
      <c r="AC11" s="626"/>
      <c r="AD11" s="627">
        <v>186229</v>
      </c>
      <c r="AE11" s="622"/>
      <c r="AF11" s="622"/>
      <c r="AG11" s="622"/>
      <c r="AH11" s="622"/>
      <c r="AI11" s="622"/>
      <c r="AJ11" s="622"/>
      <c r="AK11" s="623"/>
      <c r="AL11" s="624">
        <v>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33593</v>
      </c>
      <c r="BH11" s="622"/>
      <c r="BI11" s="622"/>
      <c r="BJ11" s="622"/>
      <c r="BK11" s="622"/>
      <c r="BL11" s="622"/>
      <c r="BM11" s="622"/>
      <c r="BN11" s="623"/>
      <c r="BO11" s="659">
        <v>3.4</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251648</v>
      </c>
      <c r="CS11" s="622"/>
      <c r="CT11" s="622"/>
      <c r="CU11" s="622"/>
      <c r="CV11" s="622"/>
      <c r="CW11" s="622"/>
      <c r="CX11" s="622"/>
      <c r="CY11" s="623"/>
      <c r="CZ11" s="659">
        <v>5.3</v>
      </c>
      <c r="DA11" s="659"/>
      <c r="DB11" s="659"/>
      <c r="DC11" s="659"/>
      <c r="DD11" s="627">
        <v>22497</v>
      </c>
      <c r="DE11" s="622"/>
      <c r="DF11" s="622"/>
      <c r="DG11" s="622"/>
      <c r="DH11" s="622"/>
      <c r="DI11" s="622"/>
      <c r="DJ11" s="622"/>
      <c r="DK11" s="622"/>
      <c r="DL11" s="622"/>
      <c r="DM11" s="622"/>
      <c r="DN11" s="622"/>
      <c r="DO11" s="622"/>
      <c r="DP11" s="623"/>
      <c r="DQ11" s="627">
        <v>135233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426903</v>
      </c>
      <c r="BH12" s="622"/>
      <c r="BI12" s="622"/>
      <c r="BJ12" s="622"/>
      <c r="BK12" s="622"/>
      <c r="BL12" s="622"/>
      <c r="BM12" s="622"/>
      <c r="BN12" s="623"/>
      <c r="BO12" s="659">
        <v>42.8</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328870</v>
      </c>
      <c r="CS12" s="622"/>
      <c r="CT12" s="622"/>
      <c r="CU12" s="622"/>
      <c r="CV12" s="622"/>
      <c r="CW12" s="622"/>
      <c r="CX12" s="622"/>
      <c r="CY12" s="623"/>
      <c r="CZ12" s="659">
        <v>6.9</v>
      </c>
      <c r="DA12" s="659"/>
      <c r="DB12" s="659"/>
      <c r="DC12" s="659"/>
      <c r="DD12" s="627">
        <v>323</v>
      </c>
      <c r="DE12" s="622"/>
      <c r="DF12" s="622"/>
      <c r="DG12" s="622"/>
      <c r="DH12" s="622"/>
      <c r="DI12" s="622"/>
      <c r="DJ12" s="622"/>
      <c r="DK12" s="622"/>
      <c r="DL12" s="622"/>
      <c r="DM12" s="622"/>
      <c r="DN12" s="622"/>
      <c r="DO12" s="622"/>
      <c r="DP12" s="623"/>
      <c r="DQ12" s="627">
        <v>150041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426903</v>
      </c>
      <c r="BH13" s="622"/>
      <c r="BI13" s="622"/>
      <c r="BJ13" s="622"/>
      <c r="BK13" s="622"/>
      <c r="BL13" s="622"/>
      <c r="BM13" s="622"/>
      <c r="BN13" s="623"/>
      <c r="BO13" s="659">
        <v>42.8</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401015</v>
      </c>
      <c r="CS13" s="622"/>
      <c r="CT13" s="622"/>
      <c r="CU13" s="622"/>
      <c r="CV13" s="622"/>
      <c r="CW13" s="622"/>
      <c r="CX13" s="622"/>
      <c r="CY13" s="623"/>
      <c r="CZ13" s="659">
        <v>8.5</v>
      </c>
      <c r="DA13" s="659"/>
      <c r="DB13" s="659"/>
      <c r="DC13" s="659"/>
      <c r="DD13" s="627">
        <v>107714</v>
      </c>
      <c r="DE13" s="622"/>
      <c r="DF13" s="622"/>
      <c r="DG13" s="622"/>
      <c r="DH13" s="622"/>
      <c r="DI13" s="622"/>
      <c r="DJ13" s="622"/>
      <c r="DK13" s="622"/>
      <c r="DL13" s="622"/>
      <c r="DM13" s="622"/>
      <c r="DN13" s="622"/>
      <c r="DO13" s="622"/>
      <c r="DP13" s="623"/>
      <c r="DQ13" s="627">
        <v>321707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197</v>
      </c>
      <c r="S14" s="622"/>
      <c r="T14" s="622"/>
      <c r="U14" s="622"/>
      <c r="V14" s="622"/>
      <c r="W14" s="622"/>
      <c r="X14" s="622"/>
      <c r="Y14" s="623"/>
      <c r="Z14" s="659">
        <v>0</v>
      </c>
      <c r="AA14" s="659"/>
      <c r="AB14" s="659"/>
      <c r="AC14" s="659"/>
      <c r="AD14" s="660">
        <v>197</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42552</v>
      </c>
      <c r="BH14" s="622"/>
      <c r="BI14" s="622"/>
      <c r="BJ14" s="622"/>
      <c r="BK14" s="622"/>
      <c r="BL14" s="622"/>
      <c r="BM14" s="622"/>
      <c r="BN14" s="623"/>
      <c r="BO14" s="659">
        <v>4.3</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279362</v>
      </c>
      <c r="CS14" s="622"/>
      <c r="CT14" s="622"/>
      <c r="CU14" s="622"/>
      <c r="CV14" s="622"/>
      <c r="CW14" s="622"/>
      <c r="CX14" s="622"/>
      <c r="CY14" s="623"/>
      <c r="CZ14" s="659">
        <v>5.9</v>
      </c>
      <c r="DA14" s="659"/>
      <c r="DB14" s="659"/>
      <c r="DC14" s="659"/>
      <c r="DD14" s="627">
        <v>91075</v>
      </c>
      <c r="DE14" s="622"/>
      <c r="DF14" s="622"/>
      <c r="DG14" s="622"/>
      <c r="DH14" s="622"/>
      <c r="DI14" s="622"/>
      <c r="DJ14" s="622"/>
      <c r="DK14" s="622"/>
      <c r="DL14" s="622"/>
      <c r="DM14" s="622"/>
      <c r="DN14" s="622"/>
      <c r="DO14" s="622"/>
      <c r="DP14" s="623"/>
      <c r="DQ14" s="627">
        <v>180375</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30082</v>
      </c>
      <c r="BH15" s="622"/>
      <c r="BI15" s="622"/>
      <c r="BJ15" s="622"/>
      <c r="BK15" s="622"/>
      <c r="BL15" s="622"/>
      <c r="BM15" s="622"/>
      <c r="BN15" s="623"/>
      <c r="BO15" s="659">
        <v>3</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621150</v>
      </c>
      <c r="CS15" s="622"/>
      <c r="CT15" s="622"/>
      <c r="CU15" s="622"/>
      <c r="CV15" s="622"/>
      <c r="CW15" s="622"/>
      <c r="CX15" s="622"/>
      <c r="CY15" s="623"/>
      <c r="CZ15" s="659">
        <v>13.1</v>
      </c>
      <c r="DA15" s="659"/>
      <c r="DB15" s="659"/>
      <c r="DC15" s="659"/>
      <c r="DD15" s="627">
        <v>180328</v>
      </c>
      <c r="DE15" s="622"/>
      <c r="DF15" s="622"/>
      <c r="DG15" s="622"/>
      <c r="DH15" s="622"/>
      <c r="DI15" s="622"/>
      <c r="DJ15" s="622"/>
      <c r="DK15" s="622"/>
      <c r="DL15" s="622"/>
      <c r="DM15" s="622"/>
      <c r="DN15" s="622"/>
      <c r="DO15" s="622"/>
      <c r="DP15" s="623"/>
      <c r="DQ15" s="627">
        <v>408137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7712</v>
      </c>
      <c r="S16" s="622"/>
      <c r="T16" s="622"/>
      <c r="U16" s="622"/>
      <c r="V16" s="622"/>
      <c r="W16" s="622"/>
      <c r="X16" s="622"/>
      <c r="Y16" s="623"/>
      <c r="Z16" s="659">
        <v>0.1</v>
      </c>
      <c r="AA16" s="659"/>
      <c r="AB16" s="659"/>
      <c r="AC16" s="659"/>
      <c r="AD16" s="660">
        <v>7712</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27729</v>
      </c>
      <c r="CS16" s="622"/>
      <c r="CT16" s="622"/>
      <c r="CU16" s="622"/>
      <c r="CV16" s="622"/>
      <c r="CW16" s="622"/>
      <c r="CX16" s="622"/>
      <c r="CY16" s="623"/>
      <c r="CZ16" s="659">
        <v>0.6</v>
      </c>
      <c r="DA16" s="659"/>
      <c r="DB16" s="659"/>
      <c r="DC16" s="659"/>
      <c r="DD16" s="627" t="s">
        <v>122</v>
      </c>
      <c r="DE16" s="622"/>
      <c r="DF16" s="622"/>
      <c r="DG16" s="622"/>
      <c r="DH16" s="622"/>
      <c r="DI16" s="622"/>
      <c r="DJ16" s="622"/>
      <c r="DK16" s="622"/>
      <c r="DL16" s="622"/>
      <c r="DM16" s="622"/>
      <c r="DN16" s="622"/>
      <c r="DO16" s="622"/>
      <c r="DP16" s="623"/>
      <c r="DQ16" s="627">
        <v>12103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11988</v>
      </c>
      <c r="S17" s="622"/>
      <c r="T17" s="622"/>
      <c r="U17" s="622"/>
      <c r="V17" s="622"/>
      <c r="W17" s="622"/>
      <c r="X17" s="622"/>
      <c r="Y17" s="623"/>
      <c r="Z17" s="659">
        <v>0.2</v>
      </c>
      <c r="AA17" s="659"/>
      <c r="AB17" s="659"/>
      <c r="AC17" s="659"/>
      <c r="AD17" s="660">
        <v>11988</v>
      </c>
      <c r="AE17" s="660"/>
      <c r="AF17" s="660"/>
      <c r="AG17" s="660"/>
      <c r="AH17" s="660"/>
      <c r="AI17" s="660"/>
      <c r="AJ17" s="660"/>
      <c r="AK17" s="660"/>
      <c r="AL17" s="624">
        <v>0.4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317264</v>
      </c>
      <c r="CS17" s="622"/>
      <c r="CT17" s="622"/>
      <c r="CU17" s="622"/>
      <c r="CV17" s="622"/>
      <c r="CW17" s="622"/>
      <c r="CX17" s="622"/>
      <c r="CY17" s="623"/>
      <c r="CZ17" s="659">
        <v>6.7</v>
      </c>
      <c r="DA17" s="659"/>
      <c r="DB17" s="659"/>
      <c r="DC17" s="659"/>
      <c r="DD17" s="627" t="s">
        <v>122</v>
      </c>
      <c r="DE17" s="622"/>
      <c r="DF17" s="622"/>
      <c r="DG17" s="622"/>
      <c r="DH17" s="622"/>
      <c r="DI17" s="622"/>
      <c r="DJ17" s="622"/>
      <c r="DK17" s="622"/>
      <c r="DL17" s="622"/>
      <c r="DM17" s="622"/>
      <c r="DN17" s="622"/>
      <c r="DO17" s="622"/>
      <c r="DP17" s="623"/>
      <c r="DQ17" s="627">
        <v>317264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9628</v>
      </c>
      <c r="S18" s="622"/>
      <c r="T18" s="622"/>
      <c r="U18" s="622"/>
      <c r="V18" s="622"/>
      <c r="W18" s="622"/>
      <c r="X18" s="622"/>
      <c r="Y18" s="623"/>
      <c r="Z18" s="659">
        <v>0.2</v>
      </c>
      <c r="AA18" s="659"/>
      <c r="AB18" s="659"/>
      <c r="AC18" s="659"/>
      <c r="AD18" s="660">
        <v>9628</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8623</v>
      </c>
      <c r="S19" s="622"/>
      <c r="T19" s="622"/>
      <c r="U19" s="622"/>
      <c r="V19" s="622"/>
      <c r="W19" s="622"/>
      <c r="X19" s="622"/>
      <c r="Y19" s="623"/>
      <c r="Z19" s="659">
        <v>0.2</v>
      </c>
      <c r="AA19" s="659"/>
      <c r="AB19" s="659"/>
      <c r="AC19" s="659"/>
      <c r="AD19" s="660">
        <v>8623</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1056</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1005</v>
      </c>
      <c r="S20" s="622"/>
      <c r="T20" s="622"/>
      <c r="U20" s="622"/>
      <c r="V20" s="622"/>
      <c r="W20" s="622"/>
      <c r="X20" s="622"/>
      <c r="Y20" s="623"/>
      <c r="Z20" s="659">
        <v>0</v>
      </c>
      <c r="AA20" s="659"/>
      <c r="AB20" s="659"/>
      <c r="AC20" s="659"/>
      <c r="AD20" s="660">
        <v>1005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1056</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4745446</v>
      </c>
      <c r="CS20" s="622"/>
      <c r="CT20" s="622"/>
      <c r="CU20" s="622"/>
      <c r="CV20" s="622"/>
      <c r="CW20" s="622"/>
      <c r="CX20" s="622"/>
      <c r="CY20" s="623"/>
      <c r="CZ20" s="659">
        <v>100</v>
      </c>
      <c r="DA20" s="659"/>
      <c r="DB20" s="659"/>
      <c r="DC20" s="659"/>
      <c r="DD20" s="627">
        <v>480189</v>
      </c>
      <c r="DE20" s="622"/>
      <c r="DF20" s="622"/>
      <c r="DG20" s="622"/>
      <c r="DH20" s="622"/>
      <c r="DI20" s="622"/>
      <c r="DJ20" s="622"/>
      <c r="DK20" s="622"/>
      <c r="DL20" s="622"/>
      <c r="DM20" s="622"/>
      <c r="DN20" s="622"/>
      <c r="DO20" s="622"/>
      <c r="DP20" s="623"/>
      <c r="DQ20" s="627">
        <v>3445095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1954260</v>
      </c>
      <c r="S21" s="622"/>
      <c r="T21" s="622"/>
      <c r="U21" s="622"/>
      <c r="V21" s="622"/>
      <c r="W21" s="622"/>
      <c r="X21" s="622"/>
      <c r="Y21" s="623"/>
      <c r="Z21" s="659">
        <v>34.9</v>
      </c>
      <c r="AA21" s="659"/>
      <c r="AB21" s="659"/>
      <c r="AC21" s="659"/>
      <c r="AD21" s="660">
        <v>1767107</v>
      </c>
      <c r="AE21" s="660"/>
      <c r="AF21" s="660"/>
      <c r="AG21" s="660"/>
      <c r="AH21" s="660"/>
      <c r="AI21" s="660"/>
      <c r="AJ21" s="660"/>
      <c r="AK21" s="660"/>
      <c r="AL21" s="624">
        <v>57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1056</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1767107</v>
      </c>
      <c r="S22" s="622"/>
      <c r="T22" s="622"/>
      <c r="U22" s="622"/>
      <c r="V22" s="622"/>
      <c r="W22" s="622"/>
      <c r="X22" s="622"/>
      <c r="Y22" s="623"/>
      <c r="Z22" s="659">
        <v>31.5</v>
      </c>
      <c r="AA22" s="659"/>
      <c r="AB22" s="659"/>
      <c r="AC22" s="659"/>
      <c r="AD22" s="660">
        <v>1767107</v>
      </c>
      <c r="AE22" s="660"/>
      <c r="AF22" s="660"/>
      <c r="AG22" s="660"/>
      <c r="AH22" s="660"/>
      <c r="AI22" s="660"/>
      <c r="AJ22" s="660"/>
      <c r="AK22" s="660"/>
      <c r="AL22" s="624">
        <v>57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187150</v>
      </c>
      <c r="S23" s="622"/>
      <c r="T23" s="622"/>
      <c r="U23" s="622"/>
      <c r="V23" s="622"/>
      <c r="W23" s="622"/>
      <c r="X23" s="622"/>
      <c r="Y23" s="623"/>
      <c r="Z23" s="659">
        <v>3.3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3</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1843693</v>
      </c>
      <c r="CS24" s="677"/>
      <c r="CT24" s="677"/>
      <c r="CU24" s="677"/>
      <c r="CV24" s="677"/>
      <c r="CW24" s="677"/>
      <c r="CX24" s="677"/>
      <c r="CY24" s="702"/>
      <c r="CZ24" s="703">
        <v>38.9</v>
      </c>
      <c r="DA24" s="685"/>
      <c r="DB24" s="685"/>
      <c r="DC24" s="705"/>
      <c r="DD24" s="701">
        <v>1478920</v>
      </c>
      <c r="DE24" s="677"/>
      <c r="DF24" s="677"/>
      <c r="DG24" s="677"/>
      <c r="DH24" s="677"/>
      <c r="DI24" s="677"/>
      <c r="DJ24" s="677"/>
      <c r="DK24" s="702"/>
      <c r="DL24" s="701">
        <v>1352216</v>
      </c>
      <c r="DM24" s="677"/>
      <c r="DN24" s="677"/>
      <c r="DO24" s="677"/>
      <c r="DP24" s="677"/>
      <c r="DQ24" s="677"/>
      <c r="DR24" s="677"/>
      <c r="DS24" s="677"/>
      <c r="DT24" s="677"/>
      <c r="DU24" s="677"/>
      <c r="DV24" s="702"/>
      <c r="DW24" s="703">
        <v>43.4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3271109</v>
      </c>
      <c r="S25" s="622"/>
      <c r="T25" s="622"/>
      <c r="U25" s="622"/>
      <c r="V25" s="622"/>
      <c r="W25" s="622"/>
      <c r="X25" s="622"/>
      <c r="Y25" s="623"/>
      <c r="Z25" s="659">
        <v>58.4</v>
      </c>
      <c r="AA25" s="659"/>
      <c r="AB25" s="659"/>
      <c r="AC25" s="659"/>
      <c r="AD25" s="660">
        <v>3083956</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977008</v>
      </c>
      <c r="CS25" s="634"/>
      <c r="CT25" s="634"/>
      <c r="CU25" s="634"/>
      <c r="CV25" s="634"/>
      <c r="CW25" s="634"/>
      <c r="CX25" s="634"/>
      <c r="CY25" s="635"/>
      <c r="CZ25" s="624">
        <v>20.6</v>
      </c>
      <c r="DA25" s="636"/>
      <c r="DB25" s="636"/>
      <c r="DC25" s="637"/>
      <c r="DD25" s="627">
        <v>877516</v>
      </c>
      <c r="DE25" s="634"/>
      <c r="DF25" s="634"/>
      <c r="DG25" s="634"/>
      <c r="DH25" s="634"/>
      <c r="DI25" s="634"/>
      <c r="DJ25" s="634"/>
      <c r="DK25" s="635"/>
      <c r="DL25" s="627">
        <v>837312</v>
      </c>
      <c r="DM25" s="634"/>
      <c r="DN25" s="634"/>
      <c r="DO25" s="634"/>
      <c r="DP25" s="634"/>
      <c r="DQ25" s="634"/>
      <c r="DR25" s="634"/>
      <c r="DS25" s="634"/>
      <c r="DT25" s="634"/>
      <c r="DU25" s="634"/>
      <c r="DV25" s="635"/>
      <c r="DW25" s="624">
        <v>26.9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975</v>
      </c>
      <c r="S26" s="622"/>
      <c r="T26" s="622"/>
      <c r="U26" s="622"/>
      <c r="V26" s="622"/>
      <c r="W26" s="622"/>
      <c r="X26" s="622"/>
      <c r="Y26" s="623"/>
      <c r="Z26" s="659">
        <v>0</v>
      </c>
      <c r="AA26" s="659"/>
      <c r="AB26" s="659"/>
      <c r="AC26" s="659"/>
      <c r="AD26" s="660">
        <v>975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491832</v>
      </c>
      <c r="CS26" s="622"/>
      <c r="CT26" s="622"/>
      <c r="CU26" s="622"/>
      <c r="CV26" s="622"/>
      <c r="CW26" s="622"/>
      <c r="CX26" s="622"/>
      <c r="CY26" s="623"/>
      <c r="CZ26" s="624">
        <v>10.4</v>
      </c>
      <c r="DA26" s="636"/>
      <c r="DB26" s="636"/>
      <c r="DC26" s="637"/>
      <c r="DD26" s="627">
        <v>449705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16173</v>
      </c>
      <c r="S27" s="622"/>
      <c r="T27" s="622"/>
      <c r="U27" s="622"/>
      <c r="V27" s="622"/>
      <c r="W27" s="622"/>
      <c r="X27" s="622"/>
      <c r="Y27" s="623"/>
      <c r="Z27" s="659">
        <v>0.3</v>
      </c>
      <c r="AA27" s="659"/>
      <c r="AB27" s="659"/>
      <c r="AC27" s="659"/>
      <c r="AD27" s="660">
        <v>2703</v>
      </c>
      <c r="AE27" s="660"/>
      <c r="AF27" s="660"/>
      <c r="AG27" s="660"/>
      <c r="AH27" s="660"/>
      <c r="AI27" s="660"/>
      <c r="AJ27" s="660"/>
      <c r="AK27" s="660"/>
      <c r="AL27" s="624">
        <v>0.1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996588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549421</v>
      </c>
      <c r="CS27" s="634"/>
      <c r="CT27" s="634"/>
      <c r="CU27" s="634"/>
      <c r="CV27" s="634"/>
      <c r="CW27" s="634"/>
      <c r="CX27" s="634"/>
      <c r="CY27" s="635"/>
      <c r="CZ27" s="624">
        <v>11.6</v>
      </c>
      <c r="DA27" s="636"/>
      <c r="DB27" s="636"/>
      <c r="DC27" s="637"/>
      <c r="DD27" s="627">
        <v>284140</v>
      </c>
      <c r="DE27" s="634"/>
      <c r="DF27" s="634"/>
      <c r="DG27" s="634"/>
      <c r="DH27" s="634"/>
      <c r="DI27" s="634"/>
      <c r="DJ27" s="634"/>
      <c r="DK27" s="635"/>
      <c r="DL27" s="627">
        <v>197640</v>
      </c>
      <c r="DM27" s="634"/>
      <c r="DN27" s="634"/>
      <c r="DO27" s="634"/>
      <c r="DP27" s="634"/>
      <c r="DQ27" s="634"/>
      <c r="DR27" s="634"/>
      <c r="DS27" s="634"/>
      <c r="DT27" s="634"/>
      <c r="DU27" s="634"/>
      <c r="DV27" s="635"/>
      <c r="DW27" s="624">
        <v>6.3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39107</v>
      </c>
      <c r="S28" s="622"/>
      <c r="T28" s="622"/>
      <c r="U28" s="622"/>
      <c r="V28" s="622"/>
      <c r="W28" s="622"/>
      <c r="X28" s="622"/>
      <c r="Y28" s="623"/>
      <c r="Z28" s="659">
        <v>0.7</v>
      </c>
      <c r="AA28" s="659"/>
      <c r="AB28" s="659"/>
      <c r="AC28" s="659"/>
      <c r="AD28" s="660">
        <v>4876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317264</v>
      </c>
      <c r="CS28" s="622"/>
      <c r="CT28" s="622"/>
      <c r="CU28" s="622"/>
      <c r="CV28" s="622"/>
      <c r="CW28" s="622"/>
      <c r="CX28" s="622"/>
      <c r="CY28" s="623"/>
      <c r="CZ28" s="624">
        <v>6.7</v>
      </c>
      <c r="DA28" s="636"/>
      <c r="DB28" s="636"/>
      <c r="DC28" s="637"/>
      <c r="DD28" s="627">
        <v>317264</v>
      </c>
      <c r="DE28" s="622"/>
      <c r="DF28" s="622"/>
      <c r="DG28" s="622"/>
      <c r="DH28" s="622"/>
      <c r="DI28" s="622"/>
      <c r="DJ28" s="622"/>
      <c r="DK28" s="623"/>
      <c r="DL28" s="627">
        <v>317264</v>
      </c>
      <c r="DM28" s="622"/>
      <c r="DN28" s="622"/>
      <c r="DO28" s="622"/>
      <c r="DP28" s="622"/>
      <c r="DQ28" s="622"/>
      <c r="DR28" s="622"/>
      <c r="DS28" s="622"/>
      <c r="DT28" s="622"/>
      <c r="DU28" s="622"/>
      <c r="DV28" s="623"/>
      <c r="DW28" s="624">
        <v>10.199999999999999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4364</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317264</v>
      </c>
      <c r="CS29" s="634"/>
      <c r="CT29" s="634"/>
      <c r="CU29" s="634"/>
      <c r="CV29" s="634"/>
      <c r="CW29" s="634"/>
      <c r="CX29" s="634"/>
      <c r="CY29" s="635"/>
      <c r="CZ29" s="624">
        <v>6.7</v>
      </c>
      <c r="DA29" s="636"/>
      <c r="DB29" s="636"/>
      <c r="DC29" s="637"/>
      <c r="DD29" s="627">
        <v>317264</v>
      </c>
      <c r="DE29" s="634"/>
      <c r="DF29" s="634"/>
      <c r="DG29" s="634"/>
      <c r="DH29" s="634"/>
      <c r="DI29" s="634"/>
      <c r="DJ29" s="634"/>
      <c r="DK29" s="635"/>
      <c r="DL29" s="627">
        <v>317264</v>
      </c>
      <c r="DM29" s="634"/>
      <c r="DN29" s="634"/>
      <c r="DO29" s="634"/>
      <c r="DP29" s="634"/>
      <c r="DQ29" s="634"/>
      <c r="DR29" s="634"/>
      <c r="DS29" s="634"/>
      <c r="DT29" s="634"/>
      <c r="DU29" s="634"/>
      <c r="DV29" s="635"/>
      <c r="DW29" s="624">
        <v>10.199999999999999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468292</v>
      </c>
      <c r="S30" s="622"/>
      <c r="T30" s="622"/>
      <c r="U30" s="622"/>
      <c r="V30" s="622"/>
      <c r="W30" s="622"/>
      <c r="X30" s="622"/>
      <c r="Y30" s="623"/>
      <c r="Z30" s="659">
        <v>8.4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313751</v>
      </c>
      <c r="CS30" s="622"/>
      <c r="CT30" s="622"/>
      <c r="CU30" s="622"/>
      <c r="CV30" s="622"/>
      <c r="CW30" s="622"/>
      <c r="CX30" s="622"/>
      <c r="CY30" s="623"/>
      <c r="CZ30" s="624">
        <v>6.6</v>
      </c>
      <c r="DA30" s="636"/>
      <c r="DB30" s="636"/>
      <c r="DC30" s="637"/>
      <c r="DD30" s="627">
        <v>313751</v>
      </c>
      <c r="DE30" s="622"/>
      <c r="DF30" s="622"/>
      <c r="DG30" s="622"/>
      <c r="DH30" s="622"/>
      <c r="DI30" s="622"/>
      <c r="DJ30" s="622"/>
      <c r="DK30" s="623"/>
      <c r="DL30" s="627">
        <v>313751</v>
      </c>
      <c r="DM30" s="622"/>
      <c r="DN30" s="622"/>
      <c r="DO30" s="622"/>
      <c r="DP30" s="622"/>
      <c r="DQ30" s="622"/>
      <c r="DR30" s="622"/>
      <c r="DS30" s="622"/>
      <c r="DT30" s="622"/>
      <c r="DU30" s="622"/>
      <c r="DV30" s="623"/>
      <c r="DW30" s="624">
        <v>10.1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99.8</v>
      </c>
      <c r="BH31" s="684"/>
      <c r="BI31" s="684"/>
      <c r="BJ31" s="684"/>
      <c r="BK31" s="684"/>
      <c r="BL31" s="684"/>
      <c r="BM31" s="685">
        <v>99.7</v>
      </c>
      <c r="BN31" s="684"/>
      <c r="BO31" s="684"/>
      <c r="BP31" s="684"/>
      <c r="BQ31" s="686"/>
      <c r="BR31" s="683">
        <v>99.8</v>
      </c>
      <c r="BS31" s="684"/>
      <c r="BT31" s="684"/>
      <c r="BU31" s="684"/>
      <c r="BV31" s="684"/>
      <c r="BW31" s="684"/>
      <c r="BX31" s="685">
        <v>99.6</v>
      </c>
      <c r="BY31" s="684"/>
      <c r="BZ31" s="684"/>
      <c r="CA31" s="684"/>
      <c r="CB31" s="686"/>
      <c r="CD31" s="642"/>
      <c r="CE31" s="643"/>
      <c r="CF31" s="618" t="s">
        <v>300</v>
      </c>
      <c r="CG31" s="619"/>
      <c r="CH31" s="619"/>
      <c r="CI31" s="619"/>
      <c r="CJ31" s="619"/>
      <c r="CK31" s="619"/>
      <c r="CL31" s="619"/>
      <c r="CM31" s="619"/>
      <c r="CN31" s="619"/>
      <c r="CO31" s="619"/>
      <c r="CP31" s="619"/>
      <c r="CQ31" s="620"/>
      <c r="CR31" s="621">
        <v>3513</v>
      </c>
      <c r="CS31" s="634"/>
      <c r="CT31" s="634"/>
      <c r="CU31" s="634"/>
      <c r="CV31" s="634"/>
      <c r="CW31" s="634"/>
      <c r="CX31" s="634"/>
      <c r="CY31" s="635"/>
      <c r="CZ31" s="624">
        <v>0.1</v>
      </c>
      <c r="DA31" s="636"/>
      <c r="DB31" s="636"/>
      <c r="DC31" s="637"/>
      <c r="DD31" s="627">
        <v>3513</v>
      </c>
      <c r="DE31" s="634"/>
      <c r="DF31" s="634"/>
      <c r="DG31" s="634"/>
      <c r="DH31" s="634"/>
      <c r="DI31" s="634"/>
      <c r="DJ31" s="634"/>
      <c r="DK31" s="635"/>
      <c r="DL31" s="627">
        <v>3513</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265213</v>
      </c>
      <c r="S32" s="622"/>
      <c r="T32" s="622"/>
      <c r="U32" s="622"/>
      <c r="V32" s="622"/>
      <c r="W32" s="622"/>
      <c r="X32" s="622"/>
      <c r="Y32" s="623"/>
      <c r="Z32" s="659">
        <v>4.7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99.8</v>
      </c>
      <c r="BH32" s="634"/>
      <c r="BI32" s="634"/>
      <c r="BJ32" s="634"/>
      <c r="BK32" s="634"/>
      <c r="BL32" s="634"/>
      <c r="BM32" s="625">
        <v>99.8</v>
      </c>
      <c r="BN32" s="634"/>
      <c r="BO32" s="634"/>
      <c r="BP32" s="634"/>
      <c r="BQ32" s="657"/>
      <c r="BR32" s="687">
        <v>99.8</v>
      </c>
      <c r="BS32" s="634"/>
      <c r="BT32" s="634"/>
      <c r="BU32" s="634"/>
      <c r="BV32" s="634"/>
      <c r="BW32" s="634"/>
      <c r="BX32" s="625">
        <v>99.8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15600</v>
      </c>
      <c r="S33" s="622"/>
      <c r="T33" s="622"/>
      <c r="U33" s="622"/>
      <c r="V33" s="622"/>
      <c r="W33" s="622"/>
      <c r="X33" s="622"/>
      <c r="Y33" s="623"/>
      <c r="Z33" s="659">
        <v>0.3</v>
      </c>
      <c r="AA33" s="659"/>
      <c r="AB33" s="659"/>
      <c r="AC33" s="659"/>
      <c r="AD33" s="660">
        <v>2208</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99.7</v>
      </c>
      <c r="BH33" s="606"/>
      <c r="BI33" s="606"/>
      <c r="BJ33" s="606"/>
      <c r="BK33" s="606"/>
      <c r="BL33" s="606"/>
      <c r="BM33" s="652">
        <v>99.5</v>
      </c>
      <c r="BN33" s="606"/>
      <c r="BO33" s="606"/>
      <c r="BP33" s="606"/>
      <c r="BQ33" s="669"/>
      <c r="BR33" s="682">
        <v>99.7</v>
      </c>
      <c r="BS33" s="606"/>
      <c r="BT33" s="606"/>
      <c r="BU33" s="606"/>
      <c r="BV33" s="606"/>
      <c r="BW33" s="606"/>
      <c r="BX33" s="652">
        <v>99.4</v>
      </c>
      <c r="BY33" s="606"/>
      <c r="BZ33" s="606"/>
      <c r="CA33" s="606"/>
      <c r="CB33" s="669"/>
      <c r="CD33" s="618" t="s">
        <v>307</v>
      </c>
      <c r="CE33" s="619"/>
      <c r="CF33" s="619"/>
      <c r="CG33" s="619"/>
      <c r="CH33" s="619"/>
      <c r="CI33" s="619"/>
      <c r="CJ33" s="619"/>
      <c r="CK33" s="619"/>
      <c r="CL33" s="619"/>
      <c r="CM33" s="619"/>
      <c r="CN33" s="619"/>
      <c r="CO33" s="619"/>
      <c r="CP33" s="619"/>
      <c r="CQ33" s="620"/>
      <c r="CR33" s="621">
        <v>2393835</v>
      </c>
      <c r="CS33" s="634"/>
      <c r="CT33" s="634"/>
      <c r="CU33" s="634"/>
      <c r="CV33" s="634"/>
      <c r="CW33" s="634"/>
      <c r="CX33" s="634"/>
      <c r="CY33" s="635"/>
      <c r="CZ33" s="624">
        <v>50.4</v>
      </c>
      <c r="DA33" s="636"/>
      <c r="DB33" s="636"/>
      <c r="DC33" s="637"/>
      <c r="DD33" s="627">
        <v>1859261</v>
      </c>
      <c r="DE33" s="634"/>
      <c r="DF33" s="634"/>
      <c r="DG33" s="634"/>
      <c r="DH33" s="634"/>
      <c r="DI33" s="634"/>
      <c r="DJ33" s="634"/>
      <c r="DK33" s="635"/>
      <c r="DL33" s="627">
        <v>1287700</v>
      </c>
      <c r="DM33" s="634"/>
      <c r="DN33" s="634"/>
      <c r="DO33" s="634"/>
      <c r="DP33" s="634"/>
      <c r="DQ33" s="634"/>
      <c r="DR33" s="634"/>
      <c r="DS33" s="634"/>
      <c r="DT33" s="634"/>
      <c r="DU33" s="634"/>
      <c r="DV33" s="635"/>
      <c r="DW33" s="624">
        <v>41.3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46102</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698204</v>
      </c>
      <c r="CS34" s="622"/>
      <c r="CT34" s="622"/>
      <c r="CU34" s="622"/>
      <c r="CV34" s="622"/>
      <c r="CW34" s="622"/>
      <c r="CX34" s="622"/>
      <c r="CY34" s="623"/>
      <c r="CZ34" s="624">
        <v>14.7</v>
      </c>
      <c r="DA34" s="636"/>
      <c r="DB34" s="636"/>
      <c r="DC34" s="637"/>
      <c r="DD34" s="627">
        <v>566899</v>
      </c>
      <c r="DE34" s="622"/>
      <c r="DF34" s="622"/>
      <c r="DG34" s="622"/>
      <c r="DH34" s="622"/>
      <c r="DI34" s="622"/>
      <c r="DJ34" s="622"/>
      <c r="DK34" s="623"/>
      <c r="DL34" s="627">
        <v>498460</v>
      </c>
      <c r="DM34" s="622"/>
      <c r="DN34" s="622"/>
      <c r="DO34" s="622"/>
      <c r="DP34" s="622"/>
      <c r="DQ34" s="622"/>
      <c r="DR34" s="622"/>
      <c r="DS34" s="622"/>
      <c r="DT34" s="622"/>
      <c r="DU34" s="622"/>
      <c r="DV34" s="623"/>
      <c r="DW34" s="624">
        <v>16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54429</v>
      </c>
      <c r="S35" s="622"/>
      <c r="T35" s="622"/>
      <c r="U35" s="622"/>
      <c r="V35" s="622"/>
      <c r="W35" s="622"/>
      <c r="X35" s="622"/>
      <c r="Y35" s="623"/>
      <c r="Z35" s="659">
        <v>1</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80413</v>
      </c>
      <c r="CS35" s="634"/>
      <c r="CT35" s="634"/>
      <c r="CU35" s="634"/>
      <c r="CV35" s="634"/>
      <c r="CW35" s="634"/>
      <c r="CX35" s="634"/>
      <c r="CY35" s="635"/>
      <c r="CZ35" s="624">
        <v>1.7</v>
      </c>
      <c r="DA35" s="636"/>
      <c r="DB35" s="636"/>
      <c r="DC35" s="637"/>
      <c r="DD35" s="627">
        <v>73899</v>
      </c>
      <c r="DE35" s="634"/>
      <c r="DF35" s="634"/>
      <c r="DG35" s="634"/>
      <c r="DH35" s="634"/>
      <c r="DI35" s="634"/>
      <c r="DJ35" s="634"/>
      <c r="DK35" s="635"/>
      <c r="DL35" s="627">
        <v>39077</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825558</v>
      </c>
      <c r="S36" s="622"/>
      <c r="T36" s="622"/>
      <c r="U36" s="622"/>
      <c r="V36" s="622"/>
      <c r="W36" s="622"/>
      <c r="X36" s="622"/>
      <c r="Y36" s="623"/>
      <c r="Z36" s="659">
        <v>14.7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574739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144248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968778</v>
      </c>
      <c r="CS36" s="622"/>
      <c r="CT36" s="622"/>
      <c r="CU36" s="622"/>
      <c r="CV36" s="622"/>
      <c r="CW36" s="622"/>
      <c r="CX36" s="622"/>
      <c r="CY36" s="623"/>
      <c r="CZ36" s="624">
        <v>20.399999999999999</v>
      </c>
      <c r="DA36" s="636"/>
      <c r="DB36" s="636"/>
      <c r="DC36" s="637"/>
      <c r="DD36" s="627">
        <v>831437</v>
      </c>
      <c r="DE36" s="622"/>
      <c r="DF36" s="622"/>
      <c r="DG36" s="622"/>
      <c r="DH36" s="622"/>
      <c r="DI36" s="622"/>
      <c r="DJ36" s="622"/>
      <c r="DK36" s="623"/>
      <c r="DL36" s="627">
        <v>518179</v>
      </c>
      <c r="DM36" s="622"/>
      <c r="DN36" s="622"/>
      <c r="DO36" s="622"/>
      <c r="DP36" s="622"/>
      <c r="DQ36" s="622"/>
      <c r="DR36" s="622"/>
      <c r="DS36" s="622"/>
      <c r="DT36" s="622"/>
      <c r="DU36" s="622"/>
      <c r="DV36" s="623"/>
      <c r="DW36" s="624">
        <v>16.600000000000001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314949</v>
      </c>
      <c r="S37" s="622"/>
      <c r="T37" s="622"/>
      <c r="U37" s="622"/>
      <c r="V37" s="622"/>
      <c r="W37" s="622"/>
      <c r="X37" s="622"/>
      <c r="Y37" s="623"/>
      <c r="Z37" s="659">
        <v>5.6</v>
      </c>
      <c r="AA37" s="659"/>
      <c r="AB37" s="659"/>
      <c r="AC37" s="659"/>
      <c r="AD37" s="660">
        <v>3245</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176000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139734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322871</v>
      </c>
      <c r="CS37" s="634"/>
      <c r="CT37" s="634"/>
      <c r="CU37" s="634"/>
      <c r="CV37" s="634"/>
      <c r="CW37" s="634"/>
      <c r="CX37" s="634"/>
      <c r="CY37" s="635"/>
      <c r="CZ37" s="624">
        <v>6.8</v>
      </c>
      <c r="DA37" s="636"/>
      <c r="DB37" s="636"/>
      <c r="DC37" s="637"/>
      <c r="DD37" s="627">
        <v>322708</v>
      </c>
      <c r="DE37" s="634"/>
      <c r="DF37" s="634"/>
      <c r="DG37" s="634"/>
      <c r="DH37" s="634"/>
      <c r="DI37" s="634"/>
      <c r="DJ37" s="634"/>
      <c r="DK37" s="635"/>
      <c r="DL37" s="627">
        <v>308609</v>
      </c>
      <c r="DM37" s="634"/>
      <c r="DN37" s="634"/>
      <c r="DO37" s="634"/>
      <c r="DP37" s="634"/>
      <c r="DQ37" s="634"/>
      <c r="DR37" s="634"/>
      <c r="DS37" s="634"/>
      <c r="DT37" s="634"/>
      <c r="DU37" s="634"/>
      <c r="DV37" s="635"/>
      <c r="DW37" s="624">
        <v>9.9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280700</v>
      </c>
      <c r="S38" s="622"/>
      <c r="T38" s="622"/>
      <c r="U38" s="622"/>
      <c r="V38" s="622"/>
      <c r="W38" s="622"/>
      <c r="X38" s="622"/>
      <c r="Y38" s="623"/>
      <c r="Z38" s="659">
        <v>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72453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1328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317173</v>
      </c>
      <c r="CS38" s="622"/>
      <c r="CT38" s="622"/>
      <c r="CU38" s="622"/>
      <c r="CV38" s="622"/>
      <c r="CW38" s="622"/>
      <c r="CX38" s="622"/>
      <c r="CY38" s="623"/>
      <c r="CZ38" s="624">
        <v>6.7</v>
      </c>
      <c r="DA38" s="636"/>
      <c r="DB38" s="636"/>
      <c r="DC38" s="637"/>
      <c r="DD38" s="627">
        <v>262704</v>
      </c>
      <c r="DE38" s="622"/>
      <c r="DF38" s="622"/>
      <c r="DG38" s="622"/>
      <c r="DH38" s="622"/>
      <c r="DI38" s="622"/>
      <c r="DJ38" s="622"/>
      <c r="DK38" s="623"/>
      <c r="DL38" s="627">
        <v>231984</v>
      </c>
      <c r="DM38" s="622"/>
      <c r="DN38" s="622"/>
      <c r="DO38" s="622"/>
      <c r="DP38" s="622"/>
      <c r="DQ38" s="622"/>
      <c r="DR38" s="622"/>
      <c r="DS38" s="622"/>
      <c r="DT38" s="622"/>
      <c r="DU38" s="622"/>
      <c r="DV38" s="623"/>
      <c r="DW38" s="624">
        <v>7.4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8610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2147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169267</v>
      </c>
      <c r="CS39" s="634"/>
      <c r="CT39" s="634"/>
      <c r="CU39" s="634"/>
      <c r="CV39" s="634"/>
      <c r="CW39" s="634"/>
      <c r="CX39" s="634"/>
      <c r="CY39" s="635"/>
      <c r="CZ39" s="624">
        <v>3.6</v>
      </c>
      <c r="DA39" s="636"/>
      <c r="DB39" s="636"/>
      <c r="DC39" s="637"/>
      <c r="DD39" s="627">
        <v>124322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17800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332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160000</v>
      </c>
      <c r="CS40" s="622"/>
      <c r="CT40" s="622"/>
      <c r="CU40" s="622"/>
      <c r="CV40" s="622"/>
      <c r="CW40" s="622"/>
      <c r="CX40" s="622"/>
      <c r="CY40" s="623"/>
      <c r="CZ40" s="624">
        <v>3.4</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5602571</v>
      </c>
      <c r="S41" s="646"/>
      <c r="T41" s="646"/>
      <c r="U41" s="646"/>
      <c r="V41" s="646"/>
      <c r="W41" s="646"/>
      <c r="X41" s="646"/>
      <c r="Y41" s="649"/>
      <c r="Z41" s="650">
        <v>100</v>
      </c>
      <c r="AA41" s="650"/>
      <c r="AB41" s="650"/>
      <c r="AC41" s="650"/>
      <c r="AD41" s="651">
        <v>3097963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80859</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327</v>
      </c>
      <c r="AR42" s="667"/>
      <c r="AS42" s="667"/>
      <c r="AT42" s="667"/>
      <c r="AU42" s="667"/>
      <c r="AV42" s="667"/>
      <c r="AW42" s="667"/>
      <c r="AX42" s="667"/>
      <c r="AY42" s="668"/>
      <c r="AZ42" s="605">
        <v>236485</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285</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507918</v>
      </c>
      <c r="CS42" s="634"/>
      <c r="CT42" s="634"/>
      <c r="CU42" s="634"/>
      <c r="CV42" s="634"/>
      <c r="CW42" s="634"/>
      <c r="CX42" s="634"/>
      <c r="CY42" s="635"/>
      <c r="CZ42" s="624">
        <v>10.7</v>
      </c>
      <c r="DA42" s="636"/>
      <c r="DB42" s="636"/>
      <c r="DC42" s="637"/>
      <c r="DD42" s="627">
        <v>106914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341</v>
      </c>
      <c r="CD43" s="618" t="s">
        <v>342</v>
      </c>
      <c r="CE43" s="619"/>
      <c r="CF43" s="619"/>
      <c r="CG43" s="619"/>
      <c r="CH43" s="619"/>
      <c r="CI43" s="619"/>
      <c r="CJ43" s="619"/>
      <c r="CK43" s="619"/>
      <c r="CL43" s="619"/>
      <c r="CM43" s="619"/>
      <c r="CN43" s="619"/>
      <c r="CO43" s="619"/>
      <c r="CP43" s="619"/>
      <c r="CQ43" s="620"/>
      <c r="CR43" s="621">
        <v>7760</v>
      </c>
      <c r="CS43" s="634"/>
      <c r="CT43" s="634"/>
      <c r="CU43" s="634"/>
      <c r="CV43" s="634"/>
      <c r="CW43" s="634"/>
      <c r="CX43" s="634"/>
      <c r="CY43" s="635"/>
      <c r="CZ43" s="624">
        <v>0.2</v>
      </c>
      <c r="DA43" s="636"/>
      <c r="DB43" s="636"/>
      <c r="DC43" s="637"/>
      <c r="DD43" s="627">
        <v>7630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480189</v>
      </c>
      <c r="CS44" s="622"/>
      <c r="CT44" s="622"/>
      <c r="CU44" s="622"/>
      <c r="CV44" s="622"/>
      <c r="CW44" s="622"/>
      <c r="CX44" s="622"/>
      <c r="CY44" s="623"/>
      <c r="CZ44" s="624">
        <v>10.1</v>
      </c>
      <c r="DA44" s="625"/>
      <c r="DB44" s="625"/>
      <c r="DC44" s="626"/>
      <c r="DD44" s="627">
        <v>94811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98341</v>
      </c>
      <c r="CS45" s="634"/>
      <c r="CT45" s="634"/>
      <c r="CU45" s="634"/>
      <c r="CV45" s="634"/>
      <c r="CW45" s="634"/>
      <c r="CX45" s="634"/>
      <c r="CY45" s="635"/>
      <c r="CZ45" s="624">
        <v>2.1</v>
      </c>
      <c r="DA45" s="636"/>
      <c r="DB45" s="636"/>
      <c r="DC45" s="637"/>
      <c r="DD45" s="627">
        <v>8298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347</v>
      </c>
      <c r="CG46" s="619"/>
      <c r="CH46" s="619"/>
      <c r="CI46" s="619"/>
      <c r="CJ46" s="619"/>
      <c r="CK46" s="619"/>
      <c r="CL46" s="619"/>
      <c r="CM46" s="619"/>
      <c r="CN46" s="619"/>
      <c r="CO46" s="619"/>
      <c r="CP46" s="619"/>
      <c r="CQ46" s="620"/>
      <c r="CR46" s="621">
        <v>378848</v>
      </c>
      <c r="CS46" s="622"/>
      <c r="CT46" s="622"/>
      <c r="CU46" s="622"/>
      <c r="CV46" s="622"/>
      <c r="CW46" s="622"/>
      <c r="CX46" s="622"/>
      <c r="CY46" s="623"/>
      <c r="CZ46" s="624">
        <v>8</v>
      </c>
      <c r="DA46" s="625"/>
      <c r="DB46" s="625"/>
      <c r="DC46" s="626"/>
      <c r="DD46" s="627">
        <v>86313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348</v>
      </c>
      <c r="CG47" s="619"/>
      <c r="CH47" s="619"/>
      <c r="CI47" s="619"/>
      <c r="CJ47" s="619"/>
      <c r="CK47" s="619"/>
      <c r="CL47" s="619"/>
      <c r="CM47" s="619"/>
      <c r="CN47" s="619"/>
      <c r="CO47" s="619"/>
      <c r="CP47" s="619"/>
      <c r="CQ47" s="620"/>
      <c r="CR47" s="621">
        <v>27729</v>
      </c>
      <c r="CS47" s="634"/>
      <c r="CT47" s="634"/>
      <c r="CU47" s="634"/>
      <c r="CV47" s="634"/>
      <c r="CW47" s="634"/>
      <c r="CX47" s="634"/>
      <c r="CY47" s="635"/>
      <c r="CZ47" s="624">
        <v>0.6</v>
      </c>
      <c r="DA47" s="636"/>
      <c r="DB47" s="636"/>
      <c r="DC47" s="637"/>
      <c r="DD47" s="627">
        <v>12103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350</v>
      </c>
      <c r="CE49" s="603"/>
      <c r="CF49" s="603"/>
      <c r="CG49" s="603"/>
      <c r="CH49" s="603"/>
      <c r="CI49" s="603"/>
      <c r="CJ49" s="603"/>
      <c r="CK49" s="603"/>
      <c r="CL49" s="603"/>
      <c r="CM49" s="603"/>
      <c r="CN49" s="603"/>
      <c r="CO49" s="603"/>
      <c r="CP49" s="603"/>
      <c r="CQ49" s="604"/>
      <c r="CR49" s="605">
        <v>4745446</v>
      </c>
      <c r="CS49" s="606"/>
      <c r="CT49" s="606"/>
      <c r="CU49" s="606"/>
      <c r="CV49" s="606"/>
      <c r="CW49" s="606"/>
      <c r="CX49" s="606"/>
      <c r="CY49" s="607"/>
      <c r="CZ49" s="608">
        <v>100</v>
      </c>
      <c r="DA49" s="609"/>
      <c r="DB49" s="609"/>
      <c r="DC49" s="610"/>
      <c r="DD49" s="611">
        <v>3445095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l4l1l+GTsWPnktYI6lRDkGLx0d/yLVbfk0S69of66GQpVRdaF8hzIL201qvQ4/xrFHFjX1AjUVwC4XxcNXwcQ==" saltValue="eBypvi3x1zc6YQO8VAcs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1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F64" sqref="AF6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102">
        <v>5600</v>
      </c>
      <c r="R7" s="1103"/>
      <c r="S7" s="1103"/>
      <c r="T7" s="1103"/>
      <c r="U7" s="1103"/>
      <c r="V7" s="1103">
        <v>4745</v>
      </c>
      <c r="W7" s="1103"/>
      <c r="X7" s="1103"/>
      <c r="Y7" s="1103"/>
      <c r="Z7" s="1103"/>
      <c r="AA7" s="1103">
        <v>855</v>
      </c>
      <c r="AB7" s="1103"/>
      <c r="AC7" s="1103"/>
      <c r="AD7" s="1103"/>
      <c r="AE7" s="1104"/>
      <c r="AF7" s="1105">
        <v>810</v>
      </c>
      <c r="AG7" s="1106"/>
      <c r="AH7" s="1106"/>
      <c r="AI7" s="1106"/>
      <c r="AJ7" s="1107"/>
      <c r="AK7" s="1108">
        <v>54</v>
      </c>
      <c r="AL7" s="1109"/>
      <c r="AM7" s="1109"/>
      <c r="AN7" s="1109"/>
      <c r="AO7" s="1109"/>
      <c r="AP7" s="1109">
        <v>1468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564</v>
      </c>
      <c r="BT7" s="1100"/>
      <c r="BU7" s="1100"/>
      <c r="BV7" s="1100"/>
      <c r="BW7" s="1100"/>
      <c r="BX7" s="1100"/>
      <c r="BY7" s="1100"/>
      <c r="BZ7" s="1100"/>
      <c r="CA7" s="1100"/>
      <c r="CB7" s="1100"/>
      <c r="CC7" s="1100"/>
      <c r="CD7" s="1100"/>
      <c r="CE7" s="1100"/>
      <c r="CF7" s="1100"/>
      <c r="CG7" s="1112"/>
      <c r="CH7" s="1096">
        <v>5</v>
      </c>
      <c r="CI7" s="1097"/>
      <c r="CJ7" s="1097"/>
      <c r="CK7" s="1097"/>
      <c r="CL7" s="1098"/>
      <c r="CM7" s="1096">
        <v>53</v>
      </c>
      <c r="CN7" s="1097"/>
      <c r="CO7" s="1097"/>
      <c r="CP7" s="1097"/>
      <c r="CQ7" s="1098"/>
      <c r="CR7" s="1096">
        <v>50</v>
      </c>
      <c r="CS7" s="1097"/>
      <c r="CT7" s="1097"/>
      <c r="CU7" s="1097"/>
      <c r="CV7" s="1098"/>
      <c r="CW7" s="1096">
        <v>2</v>
      </c>
      <c r="CX7" s="1097"/>
      <c r="CY7" s="1097"/>
      <c r="CZ7" s="1097"/>
      <c r="DA7" s="1098"/>
      <c r="DB7" s="1096" t="s">
        <v>543</v>
      </c>
      <c r="DC7" s="1097"/>
      <c r="DD7" s="1097"/>
      <c r="DE7" s="1097"/>
      <c r="DF7" s="1098"/>
      <c r="DG7" s="1096" t="s">
        <v>543</v>
      </c>
      <c r="DH7" s="1097"/>
      <c r="DI7" s="1097"/>
      <c r="DJ7" s="1097"/>
      <c r="DK7" s="1098"/>
      <c r="DL7" s="1096" t="s">
        <v>543</v>
      </c>
      <c r="DM7" s="1097"/>
      <c r="DN7" s="1097"/>
      <c r="DO7" s="1097"/>
      <c r="DP7" s="1098"/>
      <c r="DQ7" s="1096" t="s">
        <v>543</v>
      </c>
      <c r="DR7" s="1097"/>
      <c r="DS7" s="1097"/>
      <c r="DT7" s="1097"/>
      <c r="DU7" s="1098"/>
      <c r="DV7" s="1099"/>
      <c r="DW7" s="1100"/>
      <c r="DX7" s="1100"/>
      <c r="DY7" s="1100"/>
      <c r="DZ7" s="1101"/>
      <c r="EA7" s="234"/>
    </row>
    <row r="8" spans="1:131" s="235" customFormat="1" ht="26.25" customHeight="1" x14ac:dyDescent="0.15">
      <c r="A8" s="238">
        <v>2</v>
      </c>
      <c r="B8" s="1030" t="s">
        <v>374</v>
      </c>
      <c r="C8" s="1031"/>
      <c r="D8" s="1031"/>
      <c r="E8" s="1031"/>
      <c r="F8" s="1031"/>
      <c r="G8" s="1031"/>
      <c r="H8" s="1031"/>
      <c r="I8" s="1031"/>
      <c r="J8" s="1031"/>
      <c r="K8" s="1031"/>
      <c r="L8" s="1031"/>
      <c r="M8" s="1031"/>
      <c r="N8" s="1031"/>
      <c r="O8" s="1031"/>
      <c r="P8" s="1032"/>
      <c r="Q8" s="1038">
        <v>3</v>
      </c>
      <c r="R8" s="1039"/>
      <c r="S8" s="1039"/>
      <c r="T8" s="1039"/>
      <c r="U8" s="1039"/>
      <c r="V8" s="1039">
        <v>1</v>
      </c>
      <c r="W8" s="1039"/>
      <c r="X8" s="1039"/>
      <c r="Y8" s="1039"/>
      <c r="Z8" s="1039"/>
      <c r="AA8" s="1039">
        <v>2</v>
      </c>
      <c r="AB8" s="1039"/>
      <c r="AC8" s="1039"/>
      <c r="AD8" s="1039"/>
      <c r="AE8" s="1040"/>
      <c r="AF8" s="1035">
        <v>2</v>
      </c>
      <c r="AG8" s="1036"/>
      <c r="AH8" s="1036"/>
      <c r="AI8" s="1036"/>
      <c r="AJ8" s="1037"/>
      <c r="AK8" s="1080" t="s">
        <v>543</v>
      </c>
      <c r="AL8" s="1081"/>
      <c r="AM8" s="1081"/>
      <c r="AN8" s="1081"/>
      <c r="AO8" s="1081"/>
      <c r="AP8" s="1081" t="s">
        <v>543</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5603</v>
      </c>
      <c r="R23" s="1061"/>
      <c r="S23" s="1061"/>
      <c r="T23" s="1061"/>
      <c r="U23" s="1061"/>
      <c r="V23" s="1061">
        <v>4746</v>
      </c>
      <c r="W23" s="1061"/>
      <c r="X23" s="1061"/>
      <c r="Y23" s="1061"/>
      <c r="Z23" s="1061"/>
      <c r="AA23" s="1061">
        <v>857</v>
      </c>
      <c r="AB23" s="1061"/>
      <c r="AC23" s="1061"/>
      <c r="AD23" s="1061"/>
      <c r="AE23" s="1068"/>
      <c r="AF23" s="1069">
        <v>812</v>
      </c>
      <c r="AG23" s="1061"/>
      <c r="AH23" s="1061"/>
      <c r="AI23" s="1061"/>
      <c r="AJ23" s="1070"/>
      <c r="AK23" s="1071"/>
      <c r="AL23" s="1072"/>
      <c r="AM23" s="1072"/>
      <c r="AN23" s="1072"/>
      <c r="AO23" s="1072"/>
      <c r="AP23" s="1061">
        <v>1468</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1078</v>
      </c>
      <c r="R28" s="1051"/>
      <c r="S28" s="1051"/>
      <c r="T28" s="1051"/>
      <c r="U28" s="1051"/>
      <c r="V28" s="1051">
        <v>934</v>
      </c>
      <c r="W28" s="1051"/>
      <c r="X28" s="1051"/>
      <c r="Y28" s="1051"/>
      <c r="Z28" s="1051"/>
      <c r="AA28" s="1051">
        <v>144</v>
      </c>
      <c r="AB28" s="1051"/>
      <c r="AC28" s="1051"/>
      <c r="AD28" s="1051"/>
      <c r="AE28" s="1052"/>
      <c r="AF28" s="1053">
        <v>144</v>
      </c>
      <c r="AG28" s="1051"/>
      <c r="AH28" s="1051"/>
      <c r="AI28" s="1051"/>
      <c r="AJ28" s="1054"/>
      <c r="AK28" s="1042">
        <v>81</v>
      </c>
      <c r="AL28" s="1043"/>
      <c r="AM28" s="1043"/>
      <c r="AN28" s="1043"/>
      <c r="AO28" s="1043"/>
      <c r="AP28" s="1043" t="s">
        <v>543</v>
      </c>
      <c r="AQ28" s="1043"/>
      <c r="AR28" s="1043"/>
      <c r="AS28" s="1043"/>
      <c r="AT28" s="1043"/>
      <c r="AU28" s="1043" t="s">
        <v>543</v>
      </c>
      <c r="AV28" s="1043"/>
      <c r="AW28" s="1043"/>
      <c r="AX28" s="1043"/>
      <c r="AY28" s="1043"/>
      <c r="AZ28" s="1044" t="s">
        <v>543</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136</v>
      </c>
      <c r="R29" s="1039"/>
      <c r="S29" s="1039"/>
      <c r="T29" s="1039"/>
      <c r="U29" s="1039"/>
      <c r="V29" s="1039">
        <v>107</v>
      </c>
      <c r="W29" s="1039"/>
      <c r="X29" s="1039"/>
      <c r="Y29" s="1039"/>
      <c r="Z29" s="1039"/>
      <c r="AA29" s="1039">
        <v>29</v>
      </c>
      <c r="AB29" s="1039"/>
      <c r="AC29" s="1039"/>
      <c r="AD29" s="1039"/>
      <c r="AE29" s="1040"/>
      <c r="AF29" s="1035">
        <v>29</v>
      </c>
      <c r="AG29" s="1036"/>
      <c r="AH29" s="1036"/>
      <c r="AI29" s="1036"/>
      <c r="AJ29" s="1037"/>
      <c r="AK29" s="980" t="s">
        <v>543</v>
      </c>
      <c r="AL29" s="971"/>
      <c r="AM29" s="971"/>
      <c r="AN29" s="971"/>
      <c r="AO29" s="971"/>
      <c r="AP29" s="971" t="s">
        <v>543</v>
      </c>
      <c r="AQ29" s="971"/>
      <c r="AR29" s="971"/>
      <c r="AS29" s="971"/>
      <c r="AT29" s="971"/>
      <c r="AU29" s="971" t="s">
        <v>543</v>
      </c>
      <c r="AV29" s="971"/>
      <c r="AW29" s="971"/>
      <c r="AX29" s="971"/>
      <c r="AY29" s="971"/>
      <c r="AZ29" s="1041" t="s">
        <v>543</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124</v>
      </c>
      <c r="R30" s="1039"/>
      <c r="S30" s="1039"/>
      <c r="T30" s="1039"/>
      <c r="U30" s="1039"/>
      <c r="V30" s="1039">
        <v>121</v>
      </c>
      <c r="W30" s="1039"/>
      <c r="X30" s="1039"/>
      <c r="Y30" s="1039"/>
      <c r="Z30" s="1039"/>
      <c r="AA30" s="1039">
        <v>3</v>
      </c>
      <c r="AB30" s="1039"/>
      <c r="AC30" s="1039"/>
      <c r="AD30" s="1039"/>
      <c r="AE30" s="1040"/>
      <c r="AF30" s="1035">
        <v>3</v>
      </c>
      <c r="AG30" s="1036"/>
      <c r="AH30" s="1036"/>
      <c r="AI30" s="1036"/>
      <c r="AJ30" s="1037"/>
      <c r="AK30" s="980">
        <v>26</v>
      </c>
      <c r="AL30" s="971"/>
      <c r="AM30" s="971"/>
      <c r="AN30" s="971"/>
      <c r="AO30" s="971"/>
      <c r="AP30" s="971" t="s">
        <v>543</v>
      </c>
      <c r="AQ30" s="971"/>
      <c r="AR30" s="971"/>
      <c r="AS30" s="971"/>
      <c r="AT30" s="971"/>
      <c r="AU30" s="971" t="s">
        <v>543</v>
      </c>
      <c r="AV30" s="971"/>
      <c r="AW30" s="971"/>
      <c r="AX30" s="971"/>
      <c r="AY30" s="971"/>
      <c r="AZ30" s="1041" t="s">
        <v>543</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167</v>
      </c>
      <c r="R31" s="1039"/>
      <c r="S31" s="1039"/>
      <c r="T31" s="1039"/>
      <c r="U31" s="1039"/>
      <c r="V31" s="1039">
        <v>135</v>
      </c>
      <c r="W31" s="1039"/>
      <c r="X31" s="1039"/>
      <c r="Y31" s="1039"/>
      <c r="Z31" s="1039"/>
      <c r="AA31" s="1039">
        <v>32</v>
      </c>
      <c r="AB31" s="1039"/>
      <c r="AC31" s="1039"/>
      <c r="AD31" s="1039"/>
      <c r="AE31" s="1040"/>
      <c r="AF31" s="1035">
        <v>1103</v>
      </c>
      <c r="AG31" s="1036"/>
      <c r="AH31" s="1036"/>
      <c r="AI31" s="1036"/>
      <c r="AJ31" s="1037"/>
      <c r="AK31" s="980">
        <v>0</v>
      </c>
      <c r="AL31" s="971"/>
      <c r="AM31" s="971"/>
      <c r="AN31" s="971"/>
      <c r="AO31" s="971"/>
      <c r="AP31" s="971">
        <v>3</v>
      </c>
      <c r="AQ31" s="971"/>
      <c r="AR31" s="971"/>
      <c r="AS31" s="971"/>
      <c r="AT31" s="971"/>
      <c r="AU31" s="971">
        <v>0</v>
      </c>
      <c r="AV31" s="971"/>
      <c r="AW31" s="971"/>
      <c r="AX31" s="971"/>
      <c r="AY31" s="971"/>
      <c r="AZ31" s="1041" t="s">
        <v>543</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270</v>
      </c>
      <c r="R32" s="1039"/>
      <c r="S32" s="1039"/>
      <c r="T32" s="1039"/>
      <c r="U32" s="1039"/>
      <c r="V32" s="1039">
        <v>201</v>
      </c>
      <c r="W32" s="1039"/>
      <c r="X32" s="1039"/>
      <c r="Y32" s="1039"/>
      <c r="Z32" s="1039"/>
      <c r="AA32" s="1039">
        <v>69</v>
      </c>
      <c r="AB32" s="1039"/>
      <c r="AC32" s="1039"/>
      <c r="AD32" s="1039"/>
      <c r="AE32" s="1040"/>
      <c r="AF32" s="1035">
        <v>924</v>
      </c>
      <c r="AG32" s="1036"/>
      <c r="AH32" s="1036"/>
      <c r="AI32" s="1036"/>
      <c r="AJ32" s="1037"/>
      <c r="AK32" s="980">
        <v>121</v>
      </c>
      <c r="AL32" s="971"/>
      <c r="AM32" s="971"/>
      <c r="AN32" s="971"/>
      <c r="AO32" s="971"/>
      <c r="AP32" s="971">
        <v>121</v>
      </c>
      <c r="AQ32" s="971"/>
      <c r="AR32" s="971"/>
      <c r="AS32" s="971"/>
      <c r="AT32" s="971"/>
      <c r="AU32" s="971">
        <v>121</v>
      </c>
      <c r="AV32" s="971"/>
      <c r="AW32" s="971"/>
      <c r="AX32" s="971"/>
      <c r="AY32" s="971"/>
      <c r="AZ32" s="1041" t="s">
        <v>543</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2204</v>
      </c>
      <c r="AG63" s="959"/>
      <c r="AH63" s="959"/>
      <c r="AI63" s="959"/>
      <c r="AJ63" s="1022"/>
      <c r="AK63" s="1023"/>
      <c r="AL63" s="963"/>
      <c r="AM63" s="963"/>
      <c r="AN63" s="963"/>
      <c r="AO63" s="963"/>
      <c r="AP63" s="959">
        <v>124</v>
      </c>
      <c r="AQ63" s="959"/>
      <c r="AR63" s="959"/>
      <c r="AS63" s="959"/>
      <c r="AT63" s="959"/>
      <c r="AU63" s="959">
        <v>121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544</v>
      </c>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v>41</v>
      </c>
      <c r="AG68" s="982"/>
      <c r="AH68" s="982"/>
      <c r="AI68" s="982"/>
      <c r="AJ68" s="982"/>
      <c r="AK68" s="982"/>
      <c r="AL68" s="982"/>
      <c r="AM68" s="982"/>
      <c r="AN68" s="982"/>
      <c r="AO68" s="982"/>
      <c r="AP68" s="982" t="s">
        <v>543</v>
      </c>
      <c r="AQ68" s="982"/>
      <c r="AR68" s="982"/>
      <c r="AS68" s="982"/>
      <c r="AT68" s="982"/>
      <c r="AU68" s="982" t="s">
        <v>543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545</v>
      </c>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v>42</v>
      </c>
      <c r="AG69" s="971"/>
      <c r="AH69" s="971"/>
      <c r="AI69" s="971"/>
      <c r="AJ69" s="971"/>
      <c r="AK69" s="971"/>
      <c r="AL69" s="971"/>
      <c r="AM69" s="971"/>
      <c r="AN69" s="971"/>
      <c r="AO69" s="971"/>
      <c r="AP69" s="971" t="s">
        <v>543</v>
      </c>
      <c r="AQ69" s="971"/>
      <c r="AR69" s="971"/>
      <c r="AS69" s="971"/>
      <c r="AT69" s="971"/>
      <c r="AU69" s="971" t="s">
        <v>543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546</v>
      </c>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v>216</v>
      </c>
      <c r="AG70" s="971"/>
      <c r="AH70" s="971"/>
      <c r="AI70" s="971"/>
      <c r="AJ70" s="971"/>
      <c r="AK70" s="971"/>
      <c r="AL70" s="971"/>
      <c r="AM70" s="971"/>
      <c r="AN70" s="971"/>
      <c r="AO70" s="971"/>
      <c r="AP70" s="971" t="s">
        <v>543</v>
      </c>
      <c r="AQ70" s="971"/>
      <c r="AR70" s="971"/>
      <c r="AS70" s="971"/>
      <c r="AT70" s="971"/>
      <c r="AU70" s="971" t="s">
        <v>543</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547</v>
      </c>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v>102</v>
      </c>
      <c r="AG71" s="971"/>
      <c r="AH71" s="971"/>
      <c r="AI71" s="971"/>
      <c r="AJ71" s="971"/>
      <c r="AK71" s="971"/>
      <c r="AL71" s="971"/>
      <c r="AM71" s="971"/>
      <c r="AN71" s="971"/>
      <c r="AO71" s="971"/>
      <c r="AP71" s="971">
        <v>431</v>
      </c>
      <c r="AQ71" s="971"/>
      <c r="AR71" s="971"/>
      <c r="AS71" s="971"/>
      <c r="AT71" s="971"/>
      <c r="AU71" s="971" t="s">
        <v>543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548</v>
      </c>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v>13</v>
      </c>
      <c r="AG72" s="971"/>
      <c r="AH72" s="971"/>
      <c r="AI72" s="971"/>
      <c r="AJ72" s="971"/>
      <c r="AK72" s="971"/>
      <c r="AL72" s="971"/>
      <c r="AM72" s="971"/>
      <c r="AN72" s="971"/>
      <c r="AO72" s="971"/>
      <c r="AP72" s="971" t="s">
        <v>543</v>
      </c>
      <c r="AQ72" s="971"/>
      <c r="AR72" s="971"/>
      <c r="AS72" s="971"/>
      <c r="AT72" s="971"/>
      <c r="AU72" s="971" t="s">
        <v>543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549</v>
      </c>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v>10</v>
      </c>
      <c r="AG73" s="971"/>
      <c r="AH73" s="971"/>
      <c r="AI73" s="971"/>
      <c r="AJ73" s="971"/>
      <c r="AK73" s="971"/>
      <c r="AL73" s="971"/>
      <c r="AM73" s="971"/>
      <c r="AN73" s="971"/>
      <c r="AO73" s="971"/>
      <c r="AP73" s="971">
        <v>86</v>
      </c>
      <c r="AQ73" s="971"/>
      <c r="AR73" s="971"/>
      <c r="AS73" s="971"/>
      <c r="AT73" s="971"/>
      <c r="AU73" s="971" t="s">
        <v>543</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550</v>
      </c>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v>100</v>
      </c>
      <c r="AG74" s="971"/>
      <c r="AH74" s="971"/>
      <c r="AI74" s="971"/>
      <c r="AJ74" s="971"/>
      <c r="AK74" s="971"/>
      <c r="AL74" s="971"/>
      <c r="AM74" s="971"/>
      <c r="AN74" s="971"/>
      <c r="AO74" s="971"/>
      <c r="AP74" s="971">
        <v>2263</v>
      </c>
      <c r="AQ74" s="971"/>
      <c r="AR74" s="971"/>
      <c r="AS74" s="971"/>
      <c r="AT74" s="971"/>
      <c r="AU74" s="971" t="s">
        <v>543</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551</v>
      </c>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v>3430</v>
      </c>
      <c r="AG75" s="979"/>
      <c r="AH75" s="979"/>
      <c r="AI75" s="979"/>
      <c r="AJ75" s="980"/>
      <c r="AK75" s="981"/>
      <c r="AL75" s="979"/>
      <c r="AM75" s="979"/>
      <c r="AN75" s="979"/>
      <c r="AO75" s="980"/>
      <c r="AP75" s="981">
        <v>7101</v>
      </c>
      <c r="AQ75" s="979"/>
      <c r="AR75" s="979"/>
      <c r="AS75" s="979"/>
      <c r="AT75" s="980"/>
      <c r="AU75" s="981">
        <v>398</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552</v>
      </c>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v>-2</v>
      </c>
      <c r="AG76" s="979"/>
      <c r="AH76" s="979"/>
      <c r="AI76" s="979"/>
      <c r="AJ76" s="980"/>
      <c r="AK76" s="981"/>
      <c r="AL76" s="979"/>
      <c r="AM76" s="979"/>
      <c r="AN76" s="979"/>
      <c r="AO76" s="980"/>
      <c r="AP76" s="981">
        <v>9</v>
      </c>
      <c r="AQ76" s="979"/>
      <c r="AR76" s="979"/>
      <c r="AS76" s="979"/>
      <c r="AT76" s="980"/>
      <c r="AU76" s="981">
        <v>1</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553</v>
      </c>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v>56</v>
      </c>
      <c r="AG77" s="979"/>
      <c r="AH77" s="979"/>
      <c r="AI77" s="979"/>
      <c r="AJ77" s="980"/>
      <c r="AK77" s="981"/>
      <c r="AL77" s="979"/>
      <c r="AM77" s="979"/>
      <c r="AN77" s="979"/>
      <c r="AO77" s="980"/>
      <c r="AP77" s="981" t="s">
        <v>543</v>
      </c>
      <c r="AQ77" s="979"/>
      <c r="AR77" s="979"/>
      <c r="AS77" s="979"/>
      <c r="AT77" s="980"/>
      <c r="AU77" s="981" t="s">
        <v>543</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554</v>
      </c>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v>55</v>
      </c>
      <c r="AG78" s="971"/>
      <c r="AH78" s="971"/>
      <c r="AI78" s="971"/>
      <c r="AJ78" s="971"/>
      <c r="AK78" s="971"/>
      <c r="AL78" s="971"/>
      <c r="AM78" s="971"/>
      <c r="AN78" s="971"/>
      <c r="AO78" s="971"/>
      <c r="AP78" s="971" t="s">
        <v>543</v>
      </c>
      <c r="AQ78" s="971"/>
      <c r="AR78" s="971"/>
      <c r="AS78" s="971"/>
      <c r="AT78" s="971"/>
      <c r="AU78" s="971" t="s">
        <v>543</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555</v>
      </c>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v>195</v>
      </c>
      <c r="AG79" s="971"/>
      <c r="AH79" s="971"/>
      <c r="AI79" s="971"/>
      <c r="AJ79" s="971"/>
      <c r="AK79" s="971"/>
      <c r="AL79" s="971"/>
      <c r="AM79" s="971"/>
      <c r="AN79" s="971"/>
      <c r="AO79" s="971"/>
      <c r="AP79" s="971" t="s">
        <v>543</v>
      </c>
      <c r="AQ79" s="971"/>
      <c r="AR79" s="971"/>
      <c r="AS79" s="971"/>
      <c r="AT79" s="971"/>
      <c r="AU79" s="971" t="s">
        <v>543</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t="s">
        <v>556</v>
      </c>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v>13694</v>
      </c>
      <c r="AG80" s="971"/>
      <c r="AH80" s="971"/>
      <c r="AI80" s="971"/>
      <c r="AJ80" s="971"/>
      <c r="AK80" s="971"/>
      <c r="AL80" s="971"/>
      <c r="AM80" s="971"/>
      <c r="AN80" s="971"/>
      <c r="AO80" s="971"/>
      <c r="AP80" s="971" t="s">
        <v>543</v>
      </c>
      <c r="AQ80" s="971"/>
      <c r="AR80" s="971"/>
      <c r="AS80" s="971"/>
      <c r="AT80" s="971"/>
      <c r="AU80" s="971" t="s">
        <v>543</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t="s">
        <v>557</v>
      </c>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v>3</v>
      </c>
      <c r="AG81" s="971"/>
      <c r="AH81" s="971"/>
      <c r="AI81" s="971"/>
      <c r="AJ81" s="971"/>
      <c r="AK81" s="971"/>
      <c r="AL81" s="971"/>
      <c r="AM81" s="971"/>
      <c r="AN81" s="971"/>
      <c r="AO81" s="971"/>
      <c r="AP81" s="971" t="s">
        <v>543</v>
      </c>
      <c r="AQ81" s="971"/>
      <c r="AR81" s="971"/>
      <c r="AS81" s="971"/>
      <c r="AT81" s="971"/>
      <c r="AU81" s="971" t="s">
        <v>543</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t="s">
        <v>558</v>
      </c>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v>55</v>
      </c>
      <c r="AG82" s="971"/>
      <c r="AH82" s="971"/>
      <c r="AI82" s="971"/>
      <c r="AJ82" s="971"/>
      <c r="AK82" s="971"/>
      <c r="AL82" s="971"/>
      <c r="AM82" s="971"/>
      <c r="AN82" s="971"/>
      <c r="AO82" s="971"/>
      <c r="AP82" s="971" t="s">
        <v>543</v>
      </c>
      <c r="AQ82" s="971"/>
      <c r="AR82" s="971"/>
      <c r="AS82" s="971"/>
      <c r="AT82" s="971"/>
      <c r="AU82" s="971" t="s">
        <v>543</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t="s">
        <v>559</v>
      </c>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v>5</v>
      </c>
      <c r="AG83" s="971"/>
      <c r="AH83" s="971"/>
      <c r="AI83" s="971"/>
      <c r="AJ83" s="971"/>
      <c r="AK83" s="971"/>
      <c r="AL83" s="971"/>
      <c r="AM83" s="971"/>
      <c r="AN83" s="971"/>
      <c r="AO83" s="971"/>
      <c r="AP83" s="971" t="s">
        <v>543</v>
      </c>
      <c r="AQ83" s="971"/>
      <c r="AR83" s="971"/>
      <c r="AS83" s="971"/>
      <c r="AT83" s="971"/>
      <c r="AU83" s="971" t="s">
        <v>543</v>
      </c>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t="s">
        <v>560</v>
      </c>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v>56</v>
      </c>
      <c r="AG84" s="971"/>
      <c r="AH84" s="971"/>
      <c r="AI84" s="971"/>
      <c r="AJ84" s="971"/>
      <c r="AK84" s="971"/>
      <c r="AL84" s="971"/>
      <c r="AM84" s="971"/>
      <c r="AN84" s="971"/>
      <c r="AO84" s="971"/>
      <c r="AP84" s="971" t="s">
        <v>543</v>
      </c>
      <c r="AQ84" s="971"/>
      <c r="AR84" s="971"/>
      <c r="AS84" s="971"/>
      <c r="AT84" s="971"/>
      <c r="AU84" s="971" t="s">
        <v>543</v>
      </c>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t="s">
        <v>561</v>
      </c>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t="s">
        <v>543</v>
      </c>
      <c r="AG85" s="971"/>
      <c r="AH85" s="971"/>
      <c r="AI85" s="971"/>
      <c r="AJ85" s="971"/>
      <c r="AK85" s="971"/>
      <c r="AL85" s="971"/>
      <c r="AM85" s="971"/>
      <c r="AN85" s="971"/>
      <c r="AO85" s="971"/>
      <c r="AP85" s="971" t="s">
        <v>543</v>
      </c>
      <c r="AQ85" s="971"/>
      <c r="AR85" s="971"/>
      <c r="AS85" s="971"/>
      <c r="AT85" s="971"/>
      <c r="AU85" s="971" t="s">
        <v>543</v>
      </c>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t="s">
        <v>562</v>
      </c>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v>2440</v>
      </c>
      <c r="AG86" s="971"/>
      <c r="AH86" s="971"/>
      <c r="AI86" s="971"/>
      <c r="AJ86" s="971"/>
      <c r="AK86" s="971"/>
      <c r="AL86" s="971"/>
      <c r="AM86" s="971"/>
      <c r="AN86" s="971"/>
      <c r="AO86" s="971"/>
      <c r="AP86" s="971" t="s">
        <v>543</v>
      </c>
      <c r="AQ86" s="971"/>
      <c r="AR86" s="971"/>
      <c r="AS86" s="971"/>
      <c r="AT86" s="971"/>
      <c r="AU86" s="971" t="s">
        <v>543</v>
      </c>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t="s">
        <v>563</v>
      </c>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v>4</v>
      </c>
      <c r="AG87" s="968"/>
      <c r="AH87" s="968"/>
      <c r="AI87" s="968"/>
      <c r="AJ87" s="968"/>
      <c r="AK87" s="968"/>
      <c r="AL87" s="968"/>
      <c r="AM87" s="968"/>
      <c r="AN87" s="968"/>
      <c r="AO87" s="968"/>
      <c r="AP87" s="968" t="s">
        <v>543</v>
      </c>
      <c r="AQ87" s="968"/>
      <c r="AR87" s="968"/>
      <c r="AS87" s="968"/>
      <c r="AT87" s="968"/>
      <c r="AU87" s="968" t="s">
        <v>543</v>
      </c>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20515</v>
      </c>
      <c r="AG88" s="959"/>
      <c r="AH88" s="959"/>
      <c r="AI88" s="959"/>
      <c r="AJ88" s="959"/>
      <c r="AK88" s="963"/>
      <c r="AL88" s="963"/>
      <c r="AM88" s="963"/>
      <c r="AN88" s="963"/>
      <c r="AO88" s="963"/>
      <c r="AP88" s="959">
        <v>9890</v>
      </c>
      <c r="AQ88" s="959"/>
      <c r="AR88" s="959"/>
      <c r="AS88" s="959"/>
      <c r="AT88" s="959"/>
      <c r="AU88" s="959">
        <v>399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50</v>
      </c>
      <c r="CS102" s="953"/>
      <c r="CT102" s="953"/>
      <c r="CU102" s="953"/>
      <c r="CV102" s="954"/>
      <c r="CW102" s="952">
        <v>2</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320908</v>
      </c>
      <c r="AB110" s="889"/>
      <c r="AC110" s="889"/>
      <c r="AD110" s="889"/>
      <c r="AE110" s="890"/>
      <c r="AF110" s="891">
        <v>318378</v>
      </c>
      <c r="AG110" s="889"/>
      <c r="AH110" s="889"/>
      <c r="AI110" s="889"/>
      <c r="AJ110" s="890"/>
      <c r="AK110" s="891">
        <v>317264</v>
      </c>
      <c r="AL110" s="889"/>
      <c r="AM110" s="889"/>
      <c r="AN110" s="889"/>
      <c r="AO110" s="890"/>
      <c r="AP110" s="892">
        <v>11.3</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1652874</v>
      </c>
      <c r="BR110" s="842"/>
      <c r="BS110" s="842"/>
      <c r="BT110" s="842"/>
      <c r="BU110" s="842"/>
      <c r="BV110" s="842">
        <v>1501093</v>
      </c>
      <c r="BW110" s="842"/>
      <c r="BX110" s="842"/>
      <c r="BY110" s="842"/>
      <c r="BZ110" s="842"/>
      <c r="CA110" s="842">
        <v>1468042</v>
      </c>
      <c r="CB110" s="842"/>
      <c r="CC110" s="842"/>
      <c r="CD110" s="842"/>
      <c r="CE110" s="842"/>
      <c r="CF110" s="866">
        <v>52.1</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264102</v>
      </c>
      <c r="BR112" s="817"/>
      <c r="BS112" s="817"/>
      <c r="BT112" s="817"/>
      <c r="BU112" s="817"/>
      <c r="BV112" s="817">
        <v>176587</v>
      </c>
      <c r="BW112" s="817"/>
      <c r="BX112" s="817"/>
      <c r="BY112" s="817"/>
      <c r="BZ112" s="817"/>
      <c r="CA112" s="817">
        <v>121016</v>
      </c>
      <c r="CB112" s="817"/>
      <c r="CC112" s="817"/>
      <c r="CD112" s="817"/>
      <c r="CE112" s="817"/>
      <c r="CF112" s="875">
        <v>4.3</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110836</v>
      </c>
      <c r="AB113" s="919"/>
      <c r="AC113" s="919"/>
      <c r="AD113" s="919"/>
      <c r="AE113" s="920"/>
      <c r="AF113" s="921">
        <v>101067</v>
      </c>
      <c r="AG113" s="919"/>
      <c r="AH113" s="919"/>
      <c r="AI113" s="919"/>
      <c r="AJ113" s="920"/>
      <c r="AK113" s="921">
        <v>67719</v>
      </c>
      <c r="AL113" s="919"/>
      <c r="AM113" s="919"/>
      <c r="AN113" s="919"/>
      <c r="AO113" s="920"/>
      <c r="AP113" s="922">
        <v>2.4</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830004</v>
      </c>
      <c r="BR113" s="817"/>
      <c r="BS113" s="817"/>
      <c r="BT113" s="817"/>
      <c r="BU113" s="817"/>
      <c r="BV113" s="817">
        <v>796112</v>
      </c>
      <c r="BW113" s="817"/>
      <c r="BX113" s="817"/>
      <c r="BY113" s="817"/>
      <c r="BZ113" s="817"/>
      <c r="CA113" s="817">
        <v>763661</v>
      </c>
      <c r="CB113" s="817"/>
      <c r="CC113" s="817"/>
      <c r="CD113" s="817"/>
      <c r="CE113" s="817"/>
      <c r="CF113" s="875">
        <v>27.1</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55195</v>
      </c>
      <c r="AB114" s="780"/>
      <c r="AC114" s="780"/>
      <c r="AD114" s="780"/>
      <c r="AE114" s="781"/>
      <c r="AF114" s="782">
        <v>64079</v>
      </c>
      <c r="AG114" s="780"/>
      <c r="AH114" s="780"/>
      <c r="AI114" s="780"/>
      <c r="AJ114" s="781"/>
      <c r="AK114" s="782">
        <v>68325</v>
      </c>
      <c r="AL114" s="780"/>
      <c r="AM114" s="780"/>
      <c r="AN114" s="780"/>
      <c r="AO114" s="781"/>
      <c r="AP114" s="824">
        <v>2.4</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487163</v>
      </c>
      <c r="BR114" s="817"/>
      <c r="BS114" s="817"/>
      <c r="BT114" s="817"/>
      <c r="BU114" s="817"/>
      <c r="BV114" s="817">
        <v>406166</v>
      </c>
      <c r="BW114" s="817"/>
      <c r="BX114" s="817"/>
      <c r="BY114" s="817"/>
      <c r="BZ114" s="817"/>
      <c r="CA114" s="817">
        <v>555396</v>
      </c>
      <c r="CB114" s="817"/>
      <c r="CC114" s="817"/>
      <c r="CD114" s="817"/>
      <c r="CE114" s="817"/>
      <c r="CF114" s="875">
        <v>19.7</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486939</v>
      </c>
      <c r="AB117" s="903"/>
      <c r="AC117" s="903"/>
      <c r="AD117" s="903"/>
      <c r="AE117" s="904"/>
      <c r="AF117" s="905">
        <v>483524</v>
      </c>
      <c r="AG117" s="903"/>
      <c r="AH117" s="903"/>
      <c r="AI117" s="903"/>
      <c r="AJ117" s="904"/>
      <c r="AK117" s="905">
        <v>453308</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440</v>
      </c>
      <c r="BP119" s="878"/>
      <c r="BQ119" s="879">
        <v>3234143</v>
      </c>
      <c r="BR119" s="845"/>
      <c r="BS119" s="845"/>
      <c r="BT119" s="845"/>
      <c r="BU119" s="845"/>
      <c r="BV119" s="845">
        <v>2879958</v>
      </c>
      <c r="BW119" s="845"/>
      <c r="BX119" s="845"/>
      <c r="BY119" s="845"/>
      <c r="BZ119" s="845"/>
      <c r="CA119" s="845">
        <v>2908115</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2787325</v>
      </c>
      <c r="BR120" s="842"/>
      <c r="BS120" s="842"/>
      <c r="BT120" s="842"/>
      <c r="BU120" s="842"/>
      <c r="BV120" s="842">
        <v>2908483</v>
      </c>
      <c r="BW120" s="842"/>
      <c r="BX120" s="842"/>
      <c r="BY120" s="842"/>
      <c r="BZ120" s="842"/>
      <c r="CA120" s="842">
        <v>3020175</v>
      </c>
      <c r="CB120" s="842"/>
      <c r="CC120" s="842"/>
      <c r="CD120" s="842"/>
      <c r="CE120" s="842"/>
      <c r="CF120" s="866">
        <v>107.2</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264063</v>
      </c>
      <c r="DH120" s="842"/>
      <c r="DI120" s="842"/>
      <c r="DJ120" s="842"/>
      <c r="DK120" s="842"/>
      <c r="DL120" s="842">
        <v>176574</v>
      </c>
      <c r="DM120" s="842"/>
      <c r="DN120" s="842"/>
      <c r="DO120" s="842"/>
      <c r="DP120" s="842"/>
      <c r="DQ120" s="842">
        <v>121006</v>
      </c>
      <c r="DR120" s="842"/>
      <c r="DS120" s="842"/>
      <c r="DT120" s="842"/>
      <c r="DU120" s="842"/>
      <c r="DV120" s="843">
        <v>4.3</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39</v>
      </c>
      <c r="DH121" s="817"/>
      <c r="DI121" s="817"/>
      <c r="DJ121" s="817"/>
      <c r="DK121" s="817"/>
      <c r="DL121" s="817">
        <v>13</v>
      </c>
      <c r="DM121" s="817"/>
      <c r="DN121" s="817"/>
      <c r="DO121" s="817"/>
      <c r="DP121" s="817"/>
      <c r="DQ121" s="817">
        <v>10</v>
      </c>
      <c r="DR121" s="817"/>
      <c r="DS121" s="817"/>
      <c r="DT121" s="817"/>
      <c r="DU121" s="817"/>
      <c r="DV121" s="794">
        <v>0</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2987494</v>
      </c>
      <c r="BR122" s="845"/>
      <c r="BS122" s="845"/>
      <c r="BT122" s="845"/>
      <c r="BU122" s="845"/>
      <c r="BV122" s="845">
        <v>2782880</v>
      </c>
      <c r="BW122" s="845"/>
      <c r="BX122" s="845"/>
      <c r="BY122" s="845"/>
      <c r="BZ122" s="845"/>
      <c r="CA122" s="845">
        <v>2700770</v>
      </c>
      <c r="CB122" s="845"/>
      <c r="CC122" s="845"/>
      <c r="CD122" s="845"/>
      <c r="CE122" s="845"/>
      <c r="CF122" s="846">
        <v>95.8</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448</v>
      </c>
      <c r="BP123" s="878"/>
      <c r="BQ123" s="832">
        <v>5774819</v>
      </c>
      <c r="BR123" s="833"/>
      <c r="BS123" s="833"/>
      <c r="BT123" s="833"/>
      <c r="BU123" s="833"/>
      <c r="BV123" s="833">
        <v>5691363</v>
      </c>
      <c r="BW123" s="833"/>
      <c r="BX123" s="833"/>
      <c r="BY123" s="833"/>
      <c r="BZ123" s="833"/>
      <c r="CA123" s="833">
        <v>5720945</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3110399</v>
      </c>
      <c r="AB129" s="780"/>
      <c r="AC129" s="780"/>
      <c r="AD129" s="780"/>
      <c r="AE129" s="781"/>
      <c r="AF129" s="782">
        <v>3051013</v>
      </c>
      <c r="AG129" s="780"/>
      <c r="AH129" s="780"/>
      <c r="AI129" s="780"/>
      <c r="AJ129" s="781"/>
      <c r="AK129" s="782">
        <v>3085625</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292916</v>
      </c>
      <c r="AB130" s="780"/>
      <c r="AC130" s="780"/>
      <c r="AD130" s="780"/>
      <c r="AE130" s="781"/>
      <c r="AF130" s="782">
        <v>281082</v>
      </c>
      <c r="AG130" s="780"/>
      <c r="AH130" s="780"/>
      <c r="AI130" s="780"/>
      <c r="AJ130" s="781"/>
      <c r="AK130" s="782">
        <v>267076</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6.9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2817483</v>
      </c>
      <c r="AB131" s="764"/>
      <c r="AC131" s="764"/>
      <c r="AD131" s="764"/>
      <c r="AE131" s="765"/>
      <c r="AF131" s="766">
        <v>2769931</v>
      </c>
      <c r="AG131" s="764"/>
      <c r="AH131" s="764"/>
      <c r="AI131" s="764"/>
      <c r="AJ131" s="765"/>
      <c r="AK131" s="766">
        <v>2818549</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6.8863947010000004</v>
      </c>
      <c r="AB132" s="745"/>
      <c r="AC132" s="745"/>
      <c r="AD132" s="745"/>
      <c r="AE132" s="746"/>
      <c r="AF132" s="747">
        <v>7.3085575059999996</v>
      </c>
      <c r="AG132" s="745"/>
      <c r="AH132" s="745"/>
      <c r="AI132" s="745"/>
      <c r="AJ132" s="746"/>
      <c r="AK132" s="747">
        <v>6.6073713820000002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6.7</v>
      </c>
      <c r="AB133" s="724"/>
      <c r="AC133" s="724"/>
      <c r="AD133" s="724"/>
      <c r="AE133" s="725"/>
      <c r="AF133" s="723">
        <v>6.9</v>
      </c>
      <c r="AG133" s="724"/>
      <c r="AH133" s="724"/>
      <c r="AI133" s="724"/>
      <c r="AJ133" s="725"/>
      <c r="AK133" s="723">
        <v>6.9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ZmR7gF3F/GxwjJYC1mJHzM0f0sKXUk2XVftCF3ElBqGAJEWa3MhbVikQD1nD+M73StQlKZ8ZI9onx2iRnSb1Q==" saltValue="Zyu5azTKTwFWzjxuUFKD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10"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7" zoomScale="80" zoomScaleNormal="85" zoomScaleSheetLayoutView="80" workbookViewId="0">
      <selection activeCell="AF64" sqref="AF6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2qeN1cM/nLQmk8pD5U80N1L6K+DooBsvcjI0S/O/85fXiNFP67hA+97u+GDo7i0OEmBUzzikIekts4X7l6JsRQ==" saltValue="iocy+1NwMsTdbeciYowF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election activeCell="AF64" sqref="AF64"/>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W+dfpcZMI5YsvEXgup13ARoKw/fb7USOmDrujr/5xH3uB0/yhKORySf+z7aOIGGjPStmlmHt29W+YA4Xo7IxQ==" saltValue="frBEFO81PXbRK4o7SNlt8A==" spinCount="100000" sheet="1" objects="1" scenarios="1"/>
  <dataConsolidate/>
  <phoneticPr fontId="2"/>
  <printOptions horizontalCentered="1" verticalCentered="1"/>
  <pageMargins left="0" right="0" top="0" bottom="0" header="0" footer="0"/>
  <pageSetup paperSize="9" scale="1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977008</v>
      </c>
      <c r="AP9" s="281">
        <v>120723</v>
      </c>
      <c r="AQ9" s="282">
        <v>171003</v>
      </c>
      <c r="AR9" s="283">
        <v>-29.4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131334</v>
      </c>
      <c r="AP10" s="284">
        <v>16228</v>
      </c>
      <c r="AQ10" s="285">
        <v>27322</v>
      </c>
      <c r="AR10" s="286">
        <v>-40.6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v>907</v>
      </c>
      <c r="AP11" s="284">
        <v>112</v>
      </c>
      <c r="AQ11" s="285">
        <v>5560</v>
      </c>
      <c r="AR11" s="286">
        <v>-98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486</v>
      </c>
      <c r="AP12" s="284" t="s">
        <v>486</v>
      </c>
      <c r="AQ12" s="285">
        <v>49</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t="s">
        <v>486</v>
      </c>
      <c r="AP13" s="284" t="s">
        <v>486</v>
      </c>
      <c r="AQ13" s="285">
        <v>6397</v>
      </c>
      <c r="AR13" s="286" t="s">
        <v>486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7760</v>
      </c>
      <c r="AP14" s="284">
        <v>959</v>
      </c>
      <c r="AQ14" s="285">
        <v>3603</v>
      </c>
      <c r="AR14" s="286">
        <v>-73.400000000000006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-63337</v>
      </c>
      <c r="AP15" s="284">
        <v>-7826</v>
      </c>
      <c r="AQ15" s="285">
        <v>-9266</v>
      </c>
      <c r="AR15" s="286">
        <v>-15.5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1053672</v>
      </c>
      <c r="AP16" s="284">
        <v>130195</v>
      </c>
      <c r="AQ16" s="285">
        <v>204668</v>
      </c>
      <c r="AR16" s="286">
        <v>-36.4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12.11</v>
      </c>
      <c r="AP21" s="298">
        <v>17.07</v>
      </c>
      <c r="AQ21" s="299">
        <v>-4.96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93.7</v>
      </c>
      <c r="AP22" s="303">
        <v>95.6</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317264</v>
      </c>
      <c r="AP32" s="312">
        <v>39202</v>
      </c>
      <c r="AQ32" s="313">
        <v>121688</v>
      </c>
      <c r="AR32" s="314">
        <v>-67.8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486</v>
      </c>
      <c r="AP33" s="312" t="s">
        <v>486</v>
      </c>
      <c r="AQ33" s="313">
        <v>42</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486</v>
      </c>
      <c r="AP34" s="312" t="s">
        <v>486</v>
      </c>
      <c r="AQ34" s="313">
        <v>167</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67719</v>
      </c>
      <c r="AP35" s="312">
        <v>8368</v>
      </c>
      <c r="AQ35" s="313">
        <v>24481</v>
      </c>
      <c r="AR35" s="314">
        <v>-65.8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68325</v>
      </c>
      <c r="AP36" s="312">
        <v>8442</v>
      </c>
      <c r="AQ36" s="313">
        <v>4187</v>
      </c>
      <c r="AR36" s="314">
        <v>101.6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t="s">
        <v>486</v>
      </c>
      <c r="AP37" s="312" t="s">
        <v>486</v>
      </c>
      <c r="AQ37" s="313">
        <v>813</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486</v>
      </c>
      <c r="AP38" s="315" t="s">
        <v>486</v>
      </c>
      <c r="AQ38" s="316">
        <v>19</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t="s">
        <v>486</v>
      </c>
      <c r="AP39" s="312" t="s">
        <v>486</v>
      </c>
      <c r="AQ39" s="313">
        <v>-4925</v>
      </c>
      <c r="AR39" s="314" t="s">
        <v>486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-267076</v>
      </c>
      <c r="AP40" s="312">
        <v>-33001</v>
      </c>
      <c r="AQ40" s="313">
        <v>-96916</v>
      </c>
      <c r="AR40" s="314">
        <v>-65.900000000000006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186232</v>
      </c>
      <c r="AP41" s="312">
        <v>23011</v>
      </c>
      <c r="AQ41" s="313">
        <v>49555</v>
      </c>
      <c r="AR41" s="314">
        <v>-53.6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445509</v>
      </c>
      <c r="AN51" s="334">
        <v>55446</v>
      </c>
      <c r="AO51" s="335">
        <v>-51.8</v>
      </c>
      <c r="AP51" s="336">
        <v>190274</v>
      </c>
      <c r="AQ51" s="337">
        <v>13.6</v>
      </c>
      <c r="AR51" s="338">
        <v>-65.400000000000006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188681</v>
      </c>
      <c r="AN52" s="342">
        <v>23482</v>
      </c>
      <c r="AO52" s="343">
        <v>-76.400000000000006</v>
      </c>
      <c r="AP52" s="344">
        <v>88584</v>
      </c>
      <c r="AQ52" s="345">
        <v>7.3</v>
      </c>
      <c r="AR52" s="346">
        <v>-83.7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251988</v>
      </c>
      <c r="AN53" s="334">
        <v>31357</v>
      </c>
      <c r="AO53" s="335">
        <v>-43.4</v>
      </c>
      <c r="AP53" s="336">
        <v>200194</v>
      </c>
      <c r="AQ53" s="337">
        <v>5.2</v>
      </c>
      <c r="AR53" s="338">
        <v>-48.6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212841</v>
      </c>
      <c r="AN54" s="342">
        <v>26486</v>
      </c>
      <c r="AO54" s="343">
        <v>12.8</v>
      </c>
      <c r="AP54" s="344">
        <v>106422</v>
      </c>
      <c r="AQ54" s="345">
        <v>20.100000000000001</v>
      </c>
      <c r="AR54" s="346">
        <v>-7.3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212782</v>
      </c>
      <c r="AN55" s="334">
        <v>26462</v>
      </c>
      <c r="AO55" s="335">
        <v>-15.6</v>
      </c>
      <c r="AP55" s="336">
        <v>196914</v>
      </c>
      <c r="AQ55" s="337">
        <v>-1.6</v>
      </c>
      <c r="AR55" s="338">
        <v>-14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146291</v>
      </c>
      <c r="AN56" s="342">
        <v>18193</v>
      </c>
      <c r="AO56" s="343">
        <v>-31.3</v>
      </c>
      <c r="AP56" s="344">
        <v>98966</v>
      </c>
      <c r="AQ56" s="345">
        <v>-7</v>
      </c>
      <c r="AR56" s="346">
        <v>-24.3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348938</v>
      </c>
      <c r="AN57" s="334">
        <v>43276</v>
      </c>
      <c r="AO57" s="335">
        <v>63.5</v>
      </c>
      <c r="AP57" s="336">
        <v>204757</v>
      </c>
      <c r="AQ57" s="337">
        <v>4</v>
      </c>
      <c r="AR57" s="338">
        <v>59.5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100637</v>
      </c>
      <c r="AN58" s="342">
        <v>12481</v>
      </c>
      <c r="AO58" s="343">
        <v>-31.4</v>
      </c>
      <c r="AP58" s="344">
        <v>106071</v>
      </c>
      <c r="AQ58" s="345">
        <v>7.2</v>
      </c>
      <c r="AR58" s="346">
        <v>-38.6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480189</v>
      </c>
      <c r="AN59" s="334">
        <v>59334</v>
      </c>
      <c r="AO59" s="335">
        <v>37.1</v>
      </c>
      <c r="AP59" s="336">
        <v>194971</v>
      </c>
      <c r="AQ59" s="337">
        <v>-4.8</v>
      </c>
      <c r="AR59" s="338">
        <v>41.9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378848</v>
      </c>
      <c r="AN60" s="342">
        <v>46812</v>
      </c>
      <c r="AO60" s="343">
        <v>275.10000000000002</v>
      </c>
      <c r="AP60" s="344">
        <v>105966</v>
      </c>
      <c r="AQ60" s="345">
        <v>-0.1</v>
      </c>
      <c r="AR60" s="346">
        <v>275.2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347881</v>
      </c>
      <c r="AN61" s="349">
        <v>43175</v>
      </c>
      <c r="AO61" s="350">
        <v>-2</v>
      </c>
      <c r="AP61" s="351">
        <v>197422</v>
      </c>
      <c r="AQ61" s="352">
        <v>3.3</v>
      </c>
      <c r="AR61" s="338">
        <v>-5.3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205460</v>
      </c>
      <c r="AN62" s="342">
        <v>25491</v>
      </c>
      <c r="AO62" s="343">
        <v>29.8</v>
      </c>
      <c r="AP62" s="344">
        <v>101202</v>
      </c>
      <c r="AQ62" s="345">
        <v>5.5</v>
      </c>
      <c r="AR62" s="346">
        <v>24.3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asovS9VKMBsZEE2RfDTabD+ugI5zzC0tCq2DuaK5nSgpN0Di6bpktIHanwO8a6KINfOUcnpmVlFKZTzPT3GRg==" saltValue="u3KhpdcfO+jUtKI+XXwL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6" zoomScale="90" zoomScaleNormal="90" zoomScaleSheetLayoutView="55" workbookViewId="0">
      <selection activeCell="AE94" sqref="AE94"/>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U+Qqoipna/KKgsUMt0LB6ytjE5RnsUqqiPJegAf4Y+zR6G6VtKN9gO6oGkS3H/tMMrU0CM4tlksU+o6iqCYhSg==" saltValue="rzNatFIBPVmYXD0V5S/ekQ==" spinCount="100000" sheet="1" objects="1" scenarios="1"/>
  <dataConsolidate/>
  <phoneticPr fontId="2"/>
  <printOptions horizontalCentered="1" verticalCentered="1"/>
  <pageMargins left="0" right="0" top="0.19685039370078741" bottom="0" header="0.39370078740157483" footer="0"/>
  <pageSetup paperSize="9" scale="1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0" zoomScaleNormal="100" zoomScaleSheetLayoutView="55" workbookViewId="0">
      <selection activeCell="AE94" sqref="AE94"/>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M29G/WNJ9jhcY7DV1d8OvQN3SWE0ZYVbICW3CE9l13zbHxomO4JBx//IUzwtdxhjb3vNzj4Wr8huHBK+v8jz0Q==" saltValue="hFh2rs3YgEatgeV/N0j5gw==" spinCount="100000" sheet="1" objects="1" scenarios="1"/>
  <dataConsolidate/>
  <phoneticPr fontId="2"/>
  <printOptions horizontalCentered="1" verticalCentered="1"/>
  <pageMargins left="0" right="0" top="0.19685039370078741" bottom="0" header="0.39370078740157483" footer="0"/>
  <pageSetup paperSize="9" scale="1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4" zoomScale="90" zoomScaleNormal="90" zoomScaleSheetLayoutView="100" workbookViewId="0">
      <selection activeCell="AE94" sqref="AE9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36.03</v>
      </c>
      <c r="G47" s="12">
        <v>34.25</v>
      </c>
      <c r="H47" s="12">
        <v>35.04</v>
      </c>
      <c r="I47" s="12">
        <v>39.1</v>
      </c>
      <c r="J47" s="13">
        <v>42.07</v>
      </c>
    </row>
    <row r="48" spans="2:10" ht="57.75" customHeight="1" x14ac:dyDescent="0.15">
      <c r="B48" s="14"/>
      <c r="C48" s="1141" t="s">
        <v>4</v>
      </c>
      <c r="D48" s="1141"/>
      <c r="E48" s="1142"/>
      <c r="F48" s="15">
        <v>11.15</v>
      </c>
      <c r="G48" s="16">
        <v>13.6</v>
      </c>
      <c r="H48" s="16">
        <v>19.8</v>
      </c>
      <c r="I48" s="16">
        <v>26.97</v>
      </c>
      <c r="J48" s="17">
        <v>26.31</v>
      </c>
    </row>
    <row r="49" spans="2:10" ht="57.75" customHeight="1" thickBot="1" x14ac:dyDescent="0.2">
      <c r="B49" s="18"/>
      <c r="C49" s="1143" t="s">
        <v>5</v>
      </c>
      <c r="D49" s="1143"/>
      <c r="E49" s="1144"/>
      <c r="F49" s="19">
        <v>11.77</v>
      </c>
      <c r="G49" s="20">
        <v>3.14</v>
      </c>
      <c r="H49" s="20">
        <v>10.51</v>
      </c>
      <c r="I49" s="20">
        <v>10.16</v>
      </c>
      <c r="J49" s="21">
        <v>3.06</v>
      </c>
    </row>
    <row r="50" spans="2:10" x14ac:dyDescent="0.15"/>
  </sheetData>
  <sheetProtection algorithmName="SHA-512" hashValue="oZs5JYMJuFpoEAeF1oXzipvf3h61F7Dn4L0+sIiah85snqog9tR71GXjytolQKTsNFOG0E5EhjoFamz57yNi3Q==" saltValue="UWU43eKlO3KNiqWaFJiO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1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2025-03-06T00:20:38Z</cp:lastPrinted>
  <dcterms:created xsi:type="dcterms:W3CDTF">2025-02-19T02:32:20Z</dcterms:created>
  <dcterms:modified xsi:type="dcterms:W3CDTF">2025-03-11T10:23:34Z</dcterms:modified>
  <cp:category/>
</cp:coreProperties>
</file>