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60-folr01\userdata$\zeimu01\Desktop\"/>
    </mc:Choice>
  </mc:AlternateContent>
  <bookViews>
    <workbookView xWindow="0" yWindow="0" windowWidth="19200" windowHeight="15660"/>
  </bookViews>
  <sheets>
    <sheet name="計算書" sheetId="3" r:id="rId1"/>
    <sheet name="記入例" sheetId="4" r:id="rId2"/>
  </sheets>
  <definedNames>
    <definedName name="_xlnm.Print_Area" localSheetId="1">記入例!$A$1:$I$40</definedName>
    <definedName name="_xlnm.Print_Area" localSheetId="0">計算書!$A$1:$I$40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H17" i="3"/>
  <c r="H14" i="3" l="1"/>
  <c r="H19" i="3" l="1"/>
  <c r="K19" i="4"/>
  <c r="K20" i="4" s="1"/>
  <c r="H16" i="4"/>
  <c r="H15" i="4"/>
  <c r="H14" i="4"/>
  <c r="H13" i="4"/>
  <c r="J19" i="4" l="1"/>
  <c r="J20" i="4" s="1"/>
  <c r="H19" i="4" s="1"/>
  <c r="H21" i="4" s="1"/>
  <c r="H22" i="4" s="1"/>
  <c r="H25" i="4" s="1"/>
  <c r="K19" i="3"/>
  <c r="K20" i="3" s="1"/>
  <c r="H16" i="3"/>
  <c r="H15" i="3"/>
  <c r="H13" i="3"/>
  <c r="J19" i="3" l="1"/>
  <c r="J20" i="3" s="1"/>
  <c r="H21" i="3" s="1"/>
  <c r="H22" i="3" s="1"/>
  <c r="H25" i="3" s="1"/>
</calcChain>
</file>

<file path=xl/sharedStrings.xml><?xml version="1.0" encoding="utf-8"?>
<sst xmlns="http://schemas.openxmlformats.org/spreadsheetml/2006/main" count="55" uniqueCount="29">
  <si>
    <t>項目</t>
    <rPh sb="0" eb="2">
      <t>コウモク</t>
    </rPh>
    <phoneticPr fontId="1"/>
  </si>
  <si>
    <t>計算額</t>
    <rPh sb="0" eb="2">
      <t>ケイサン</t>
    </rPh>
    <rPh sb="2" eb="3">
      <t>ガク</t>
    </rPh>
    <phoneticPr fontId="1"/>
  </si>
  <si>
    <t>国税徴収法第76条第1項の規定による差押禁止額</t>
    <rPh sb="0" eb="5">
      <t>コクゼイチョウシュウホウ</t>
    </rPh>
    <rPh sb="5" eb="6">
      <t>ダイ</t>
    </rPh>
    <rPh sb="8" eb="9">
      <t>ジョウ</t>
    </rPh>
    <rPh sb="9" eb="10">
      <t>ダイ</t>
    </rPh>
    <rPh sb="11" eb="12">
      <t>コウ</t>
    </rPh>
    <rPh sb="13" eb="15">
      <t>キテイ</t>
    </rPh>
    <rPh sb="18" eb="20">
      <t>サシオサエ</t>
    </rPh>
    <rPh sb="20" eb="22">
      <t>キンシ</t>
    </rPh>
    <rPh sb="22" eb="23">
      <t>ガク</t>
    </rPh>
    <phoneticPr fontId="1"/>
  </si>
  <si>
    <t>1号</t>
    <rPh sb="1" eb="2">
      <t>ゴウ</t>
    </rPh>
    <phoneticPr fontId="1"/>
  </si>
  <si>
    <t>2号</t>
    <rPh sb="1" eb="2">
      <t>ゴウ</t>
    </rPh>
    <phoneticPr fontId="1"/>
  </si>
  <si>
    <t>1号+2号＋3号+4号+5号</t>
    <rPh sb="1" eb="2">
      <t>ゴウ</t>
    </rPh>
    <rPh sb="4" eb="5">
      <t>ゴウ</t>
    </rPh>
    <rPh sb="7" eb="8">
      <t>ゴウ</t>
    </rPh>
    <rPh sb="10" eb="11">
      <t>ゴウ</t>
    </rPh>
    <rPh sb="13" eb="14">
      <t>ゴウ</t>
    </rPh>
    <phoneticPr fontId="1"/>
  </si>
  <si>
    <t>禁止額の計</t>
    <rPh sb="0" eb="2">
      <t>キンシ</t>
    </rPh>
    <rPh sb="2" eb="3">
      <t>ガク</t>
    </rPh>
    <rPh sb="4" eb="5">
      <t>ケイ</t>
    </rPh>
    <phoneticPr fontId="1"/>
  </si>
  <si>
    <t>5号</t>
    <rPh sb="1" eb="2">
      <t>ゴウ</t>
    </rPh>
    <phoneticPr fontId="1"/>
  </si>
  <si>
    <t>3号</t>
    <rPh sb="1" eb="2">
      <t>ゴウ</t>
    </rPh>
    <phoneticPr fontId="1"/>
  </si>
  <si>
    <t>4号</t>
    <rPh sb="1" eb="2">
      <t>ゴウ</t>
    </rPh>
    <phoneticPr fontId="1"/>
  </si>
  <si>
    <t>源泉所得税額</t>
    <rPh sb="0" eb="5">
      <t>ゲンセンショトクゼイ</t>
    </rPh>
    <rPh sb="5" eb="6">
      <t>ガク</t>
    </rPh>
    <phoneticPr fontId="1"/>
  </si>
  <si>
    <t>国税徴収法施行令第34条の
金額（生計維持費用）※3</t>
    <rPh sb="0" eb="5">
      <t>コクゼイチョウシュウホウ</t>
    </rPh>
    <rPh sb="5" eb="8">
      <t>セコウレイ</t>
    </rPh>
    <rPh sb="8" eb="9">
      <t>ダイ</t>
    </rPh>
    <rPh sb="11" eb="12">
      <t>ジョウ</t>
    </rPh>
    <rPh sb="14" eb="16">
      <t>キンガク</t>
    </rPh>
    <rPh sb="17" eb="19">
      <t>セイケイ</t>
    </rPh>
    <rPh sb="19" eb="21">
      <t>イジ</t>
    </rPh>
    <rPh sb="21" eb="23">
      <t>ヒヨウ</t>
    </rPh>
    <phoneticPr fontId="1"/>
  </si>
  <si>
    <t>振込手数料　※5</t>
    <rPh sb="0" eb="5">
      <t>フリコミテスウリョウ</t>
    </rPh>
    <phoneticPr fontId="1"/>
  </si>
  <si>
    <t>実際の金額・人数</t>
    <rPh sb="0" eb="2">
      <t>ジッサイ</t>
    </rPh>
    <rPh sb="3" eb="5">
      <t>キンガク</t>
    </rPh>
    <rPh sb="6" eb="8">
      <t>ニンズウ</t>
    </rPh>
    <phoneticPr fontId="1"/>
  </si>
  <si>
    <t>住民税額（特別徴収税額）</t>
    <rPh sb="0" eb="3">
      <t>ジュウミンゼイ</t>
    </rPh>
    <rPh sb="3" eb="4">
      <t>ガク</t>
    </rPh>
    <rPh sb="5" eb="7">
      <t>トクベツ</t>
    </rPh>
    <rPh sb="7" eb="9">
      <t>チョウシュウ</t>
    </rPh>
    <rPh sb="9" eb="11">
      <t>ゼイガク</t>
    </rPh>
    <phoneticPr fontId="1"/>
  </si>
  <si>
    <t>【（総支給額）-（1号+2号+3号+4号）】×20/100
ただし、4号×2の金額を限度とする。</t>
    <rPh sb="2" eb="6">
      <t>ソウシキュウガク</t>
    </rPh>
    <rPh sb="10" eb="11">
      <t>ゴウ</t>
    </rPh>
    <rPh sb="13" eb="14">
      <t>ゴウ</t>
    </rPh>
    <rPh sb="16" eb="17">
      <t>ゴウ</t>
    </rPh>
    <rPh sb="19" eb="20">
      <t>ゴウ</t>
    </rPh>
    <rPh sb="35" eb="36">
      <t>ゴウ</t>
    </rPh>
    <rPh sb="39" eb="41">
      <t>キンガク</t>
    </rPh>
    <rPh sb="42" eb="44">
      <t>ゲンド</t>
    </rPh>
    <phoneticPr fontId="1"/>
  </si>
  <si>
    <t>社会保険料及び雇用保険料　※2</t>
    <rPh sb="0" eb="2">
      <t>シャカイ</t>
    </rPh>
    <rPh sb="2" eb="5">
      <t>ホケンリョウ</t>
    </rPh>
    <rPh sb="5" eb="6">
      <t>オヨ</t>
    </rPh>
    <rPh sb="7" eb="9">
      <t>コヨウ</t>
    </rPh>
    <rPh sb="9" eb="11">
      <t>ホケン</t>
    </rPh>
    <rPh sb="11" eb="12">
      <t>リョウ</t>
    </rPh>
    <phoneticPr fontId="1"/>
  </si>
  <si>
    <t>差押可能額（総支給額  － 差押禁止額） ※4</t>
    <rPh sb="0" eb="2">
      <t>サシオサエ</t>
    </rPh>
    <rPh sb="2" eb="5">
      <t>カノウガク</t>
    </rPh>
    <rPh sb="6" eb="7">
      <t>ソウ</t>
    </rPh>
    <rPh sb="7" eb="10">
      <t>シキュウガク</t>
    </rPh>
    <rPh sb="14" eb="16">
      <t>サシオサエ</t>
    </rPh>
    <rPh sb="16" eb="18">
      <t>キンシ</t>
    </rPh>
    <rPh sb="18" eb="19">
      <t>ガク</t>
    </rPh>
    <phoneticPr fontId="1"/>
  </si>
  <si>
    <t>滞納者含む
生計同一親族数</t>
    <rPh sb="0" eb="3">
      <t>タイノウシャ</t>
    </rPh>
    <rPh sb="3" eb="4">
      <t>フク</t>
    </rPh>
    <rPh sb="6" eb="8">
      <t>セイケイ</t>
    </rPh>
    <rPh sb="8" eb="10">
      <t>ドウイツ</t>
    </rPh>
    <rPh sb="10" eb="12">
      <t>シンゾク</t>
    </rPh>
    <rPh sb="12" eb="13">
      <t>スウ</t>
    </rPh>
    <phoneticPr fontId="1"/>
  </si>
  <si>
    <t>原村への入金額</t>
    <rPh sb="0" eb="2">
      <t>ハラムラ</t>
    </rPh>
    <rPh sb="4" eb="6">
      <t>ニュウキン</t>
    </rPh>
    <rPh sb="6" eb="7">
      <t>ガク</t>
    </rPh>
    <phoneticPr fontId="1"/>
  </si>
  <si>
    <t>給料等支給年月：</t>
    <rPh sb="0" eb="2">
      <t>キュウリョウ</t>
    </rPh>
    <rPh sb="2" eb="3">
      <t>トウ</t>
    </rPh>
    <rPh sb="3" eb="5">
      <t>シキュウ</t>
    </rPh>
    <rPh sb="5" eb="6">
      <t>ネン</t>
    </rPh>
    <rPh sb="6" eb="7">
      <t>ヅキ</t>
    </rPh>
    <phoneticPr fontId="1"/>
  </si>
  <si>
    <t>　滞納者の給料等のうち、国税徴収法第76条第1項の規定により差押えが禁止される部分がありますので、次の方法によって原村へ入金する金額を求めてください。入金額は「実際の金額・人数」の緑色に塗られた部分を入力することで自動計算されます。原村への入金額の欄に表示された金額（黄色に塗られた部分の金額）を入金してください。※1</t>
    <rPh sb="1" eb="4">
      <t>タイノウシャ</t>
    </rPh>
    <rPh sb="5" eb="7">
      <t>キュウリョウ</t>
    </rPh>
    <rPh sb="7" eb="8">
      <t>トウ</t>
    </rPh>
    <rPh sb="12" eb="14">
      <t>コクゼイ</t>
    </rPh>
    <rPh sb="14" eb="16">
      <t>チョウシュウ</t>
    </rPh>
    <rPh sb="16" eb="17">
      <t>ホウ</t>
    </rPh>
    <rPh sb="17" eb="18">
      <t>ダイ</t>
    </rPh>
    <rPh sb="20" eb="21">
      <t>ジョウ</t>
    </rPh>
    <rPh sb="21" eb="22">
      <t>ダイ</t>
    </rPh>
    <rPh sb="23" eb="24">
      <t>コウ</t>
    </rPh>
    <rPh sb="25" eb="27">
      <t>キテイ</t>
    </rPh>
    <rPh sb="57" eb="59">
      <t>ハラムラ</t>
    </rPh>
    <rPh sb="60" eb="62">
      <t>ニュウキン</t>
    </rPh>
    <rPh sb="75" eb="77">
      <t>ニュウキン</t>
    </rPh>
    <rPh sb="77" eb="78">
      <t>ガク</t>
    </rPh>
    <rPh sb="86" eb="88">
      <t>ニンズウ</t>
    </rPh>
    <rPh sb="90" eb="92">
      <t>ミドリイロ</t>
    </rPh>
    <rPh sb="93" eb="94">
      <t>ヌ</t>
    </rPh>
    <rPh sb="97" eb="99">
      <t>ブブン</t>
    </rPh>
    <rPh sb="116" eb="118">
      <t>ハラムラ</t>
    </rPh>
    <rPh sb="120" eb="122">
      <t>ニュウキン</t>
    </rPh>
    <rPh sb="122" eb="123">
      <t>ガク</t>
    </rPh>
    <rPh sb="124" eb="125">
      <t>ラン</t>
    </rPh>
    <rPh sb="126" eb="128">
      <t>ヒョウジ</t>
    </rPh>
    <rPh sb="131" eb="133">
      <t>キンガク</t>
    </rPh>
    <rPh sb="134" eb="136">
      <t>キイロ</t>
    </rPh>
    <rPh sb="137" eb="138">
      <t>ヌ</t>
    </rPh>
    <rPh sb="141" eb="143">
      <t>ブブン</t>
    </rPh>
    <rPh sb="144" eb="146">
      <t>キンガク</t>
    </rPh>
    <rPh sb="148" eb="150">
      <t>ニュウキン</t>
    </rPh>
    <phoneticPr fontId="1"/>
  </si>
  <si>
    <t>給料等支給額（総支給額）</t>
    <rPh sb="0" eb="2">
      <t>キュウリョウ</t>
    </rPh>
    <rPh sb="2" eb="3">
      <t>トウ</t>
    </rPh>
    <rPh sb="3" eb="6">
      <t>シキュウガク</t>
    </rPh>
    <rPh sb="7" eb="8">
      <t>ソウ</t>
    </rPh>
    <rPh sb="8" eb="11">
      <t>シキュウガク</t>
    </rPh>
    <phoneticPr fontId="1"/>
  </si>
  <si>
    <t>滞納者氏名：</t>
    <rPh sb="0" eb="2">
      <t>タイノウ</t>
    </rPh>
    <rPh sb="2" eb="3">
      <t>シャ</t>
    </rPh>
    <rPh sb="3" eb="5">
      <t>シメイ</t>
    </rPh>
    <phoneticPr fontId="1"/>
  </si>
  <si>
    <t>○○　○○</t>
    <phoneticPr fontId="1"/>
  </si>
  <si>
    <t>○年○月</t>
    <rPh sb="1" eb="2">
      <t>ネン</t>
    </rPh>
    <rPh sb="3" eb="4">
      <t>ガツ</t>
    </rPh>
    <phoneticPr fontId="1"/>
  </si>
  <si>
    <t>給料等の差押金額計算書</t>
    <rPh sb="0" eb="2">
      <t>キュウリョウ</t>
    </rPh>
    <rPh sb="2" eb="3">
      <t>トウ</t>
    </rPh>
    <rPh sb="4" eb="6">
      <t>サシオサエ</t>
    </rPh>
    <rPh sb="6" eb="8">
      <t>キンガク</t>
    </rPh>
    <rPh sb="8" eb="11">
      <t>ケイサンショ</t>
    </rPh>
    <phoneticPr fontId="1"/>
  </si>
  <si>
    <t>年　　　月</t>
    <rPh sb="0" eb="1">
      <t>ネン</t>
    </rPh>
    <rPh sb="4" eb="5">
      <t>ガツ</t>
    </rPh>
    <phoneticPr fontId="1"/>
  </si>
  <si>
    <t>【注意事項】
※1　該当者の承諾や生活状況等に応じて、差押金額の算定が通常と異なる場合があります。
　　  取立てについて当村から別に指示がある場合はその指示に従ってください。
※2　健康保険・厚生年金保険・介護保険・雇用保険等の合算額をご入力ください。
※3　人数と金額は別途債権差押通知書に同封し送付する差押金額計算書からご確認ください。
※4　取立ての履行状況確認のため、差押可能額が０円であった月は、その旨を電話等でご連絡ください。
※5　指定口座に送金する場合にご入力ください。納入通知書兼領収書（納付書）による支払いの場合、
　　   振込手数料は掛かりませんので０をご入力ください。
※6　この計算書は２通作成し、１通は差押金額の支払の際にご提出ください。</t>
    <rPh sb="1" eb="5">
      <t>チュウイジコウ</t>
    </rPh>
    <rPh sb="14" eb="16">
      <t>ショウダク</t>
    </rPh>
    <rPh sb="23" eb="24">
      <t>オウ</t>
    </rPh>
    <rPh sb="54" eb="56">
      <t>トリタテ</t>
    </rPh>
    <rPh sb="61" eb="63">
      <t>トウソン</t>
    </rPh>
    <rPh sb="104" eb="106">
      <t>カイゴ</t>
    </rPh>
    <rPh sb="106" eb="108">
      <t>ホケン</t>
    </rPh>
    <rPh sb="131" eb="133">
      <t>ニンズウ</t>
    </rPh>
    <rPh sb="134" eb="136">
      <t>キンガク</t>
    </rPh>
    <rPh sb="158" eb="160">
      <t>ケイサン</t>
    </rPh>
    <rPh sb="164" eb="166">
      <t>カクニン</t>
    </rPh>
    <rPh sb="175" eb="177">
      <t>トリタテ</t>
    </rPh>
    <rPh sb="179" eb="183">
      <t>リコウジョウキョウ</t>
    </rPh>
    <rPh sb="183" eb="185">
      <t>カクニン</t>
    </rPh>
    <rPh sb="189" eb="191">
      <t>サシオサエ</t>
    </rPh>
    <rPh sb="191" eb="194">
      <t>カノウガク</t>
    </rPh>
    <rPh sb="196" eb="197">
      <t>エン</t>
    </rPh>
    <rPh sb="201" eb="202">
      <t>ツキ</t>
    </rPh>
    <rPh sb="206" eb="207">
      <t>ムネ</t>
    </rPh>
    <rPh sb="208" eb="210">
      <t>デンワ</t>
    </rPh>
    <rPh sb="210" eb="211">
      <t>トウ</t>
    </rPh>
    <rPh sb="213" eb="215">
      <t>レンラク</t>
    </rPh>
    <rPh sb="224" eb="226">
      <t>シテイ</t>
    </rPh>
    <rPh sb="226" eb="228">
      <t>コウザ</t>
    </rPh>
    <rPh sb="229" eb="231">
      <t>ソウキン</t>
    </rPh>
    <rPh sb="233" eb="235">
      <t>バアイ</t>
    </rPh>
    <rPh sb="237" eb="239">
      <t>ニュウリョク</t>
    </rPh>
    <rPh sb="244" eb="246">
      <t>ノウニュウ</t>
    </rPh>
    <rPh sb="246" eb="249">
      <t>ツウチショ</t>
    </rPh>
    <rPh sb="249" eb="250">
      <t>ケン</t>
    </rPh>
    <rPh sb="250" eb="253">
      <t>リョウシュウショ</t>
    </rPh>
    <rPh sb="254" eb="257">
      <t>ノウフショ</t>
    </rPh>
    <rPh sb="274" eb="279">
      <t>フリコミテスウリョウ</t>
    </rPh>
    <rPh sb="280" eb="281">
      <t>カ</t>
    </rPh>
    <rPh sb="304" eb="306">
      <t>ケイサン</t>
    </rPh>
    <rPh sb="306" eb="307">
      <t>ショ</t>
    </rPh>
    <rPh sb="309" eb="310">
      <t>ツウ</t>
    </rPh>
    <rPh sb="310" eb="312">
      <t>サクセイ</t>
    </rPh>
    <rPh sb="315" eb="316">
      <t>ツウ</t>
    </rPh>
    <rPh sb="317" eb="319">
      <t>サシオサエ</t>
    </rPh>
    <rPh sb="319" eb="321">
      <t>キンガク</t>
    </rPh>
    <rPh sb="322" eb="324">
      <t>シハラ</t>
    </rPh>
    <rPh sb="325" eb="326">
      <t>サイ</t>
    </rPh>
    <rPh sb="328" eb="33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</si>
</sst>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人&quot;"/>
    <numFmt numFmtId="177" formatCode="#,##0_ "/>
    <numFmt numFmtId="178" formatCode="#,##0_);[Red]\(#,##0\)"/>
    <numFmt numFmtId="179" formatCode="#,##0_ ;[Red]\-#,##0\ "/>
    <numFmt numFmtId="180" formatCode="#,##0&quot;円&quot;"/>
    <numFmt numFmtId="181" formatCode="[$-411]ggge&quot;年&quot;m&quot;月&quot;"/>
  </numFmts>
  <fonts count="11" x14ac:knownFonts="1">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
      <sz val="11"/>
      <color theme="1"/>
      <name val="游明朝"/>
      <family val="1"/>
      <charset val="128"/>
    </font>
    <font>
      <sz val="9"/>
      <color theme="1"/>
      <name val="游明朝"/>
      <family val="1"/>
      <charset val="128"/>
    </font>
    <font>
      <sz val="14"/>
      <color theme="1"/>
      <name val="游明朝"/>
      <family val="1"/>
      <charset val="128"/>
    </font>
    <font>
      <sz val="10"/>
      <color theme="1"/>
      <name val="游明朝"/>
      <family val="1"/>
      <charset val="128"/>
    </font>
    <font>
      <sz val="6"/>
      <color theme="1"/>
      <name val="游明朝"/>
      <family val="1"/>
      <charset val="128"/>
    </font>
    <font>
      <sz val="7"/>
      <color theme="1"/>
      <name val="游明朝"/>
      <family val="1"/>
      <charset val="128"/>
    </font>
    <font>
      <sz val="11"/>
      <color rgb="FFFF0000"/>
      <name val="ＭＳ ゴシック"/>
      <family val="3"/>
      <charset val="128"/>
    </font>
    <font>
      <sz val="11"/>
      <name val="游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diagonalUp="1">
      <left style="hair">
        <color auto="1"/>
      </left>
      <right style="hair">
        <color auto="1"/>
      </right>
      <top style="hair">
        <color auto="1"/>
      </top>
      <bottom/>
      <diagonal style="hair">
        <color auto="1"/>
      </diagonal>
    </border>
    <border diagonalUp="1">
      <left style="hair">
        <color auto="1"/>
      </left>
      <right style="thin">
        <color auto="1"/>
      </right>
      <top style="hair">
        <color auto="1"/>
      </top>
      <bottom/>
      <diagonal style="hair">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thin">
        <color auto="1"/>
      </top>
      <bottom style="medium">
        <color auto="1"/>
      </bottom>
      <diagonal/>
    </border>
    <border>
      <left style="hair">
        <color auto="1"/>
      </left>
      <right style="hair">
        <color auto="1"/>
      </right>
      <top/>
      <bottom style="hair">
        <color auto="1"/>
      </bottom>
      <diagonal/>
    </border>
    <border>
      <left/>
      <right/>
      <top/>
      <bottom style="thin">
        <color auto="1"/>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5" xfId="0" applyFont="1" applyBorder="1" applyAlignment="1">
      <alignment vertical="center"/>
    </xf>
    <xf numFmtId="178" fontId="3" fillId="0" borderId="0" xfId="0" applyNumberFormat="1" applyFont="1">
      <alignment vertical="center"/>
    </xf>
    <xf numFmtId="179" fontId="3" fillId="0" borderId="0" xfId="0" applyNumberFormat="1" applyFont="1">
      <alignment vertical="center"/>
    </xf>
    <xf numFmtId="0" fontId="3" fillId="0" borderId="5" xfId="0" applyFont="1" applyFill="1" applyBorder="1" applyAlignment="1">
      <alignment vertical="center" shrinkToFit="1"/>
    </xf>
    <xf numFmtId="0" fontId="3" fillId="0" borderId="0" xfId="0" applyFont="1" applyAlignment="1">
      <alignment horizontal="left" vertical="center" wrapText="1"/>
    </xf>
    <xf numFmtId="0" fontId="3" fillId="0" borderId="0" xfId="0" applyFont="1" applyAlignment="1">
      <alignment horizontal="left" vertical="center" wrapText="1"/>
    </xf>
    <xf numFmtId="178" fontId="3" fillId="0" borderId="0" xfId="0" applyNumberFormat="1" applyFont="1" applyAlignment="1">
      <alignment horizontal="righ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8" fontId="3" fillId="0" borderId="10" xfId="0" applyNumberFormat="1" applyFont="1" applyBorder="1" applyAlignment="1">
      <alignment horizontal="center" vertical="center"/>
    </xf>
    <xf numFmtId="177" fontId="3" fillId="0" borderId="5" xfId="0" applyNumberFormat="1" applyFont="1" applyBorder="1" applyAlignment="1">
      <alignment horizontal="right" vertical="center"/>
    </xf>
    <xf numFmtId="177" fontId="3" fillId="0" borderId="6" xfId="0" applyNumberFormat="1" applyFont="1" applyBorder="1" applyAlignment="1">
      <alignment horizontal="right" vertical="center"/>
    </xf>
    <xf numFmtId="0" fontId="6" fillId="0" borderId="0" xfId="0" applyFont="1" applyBorder="1" applyAlignment="1">
      <alignment horizontal="left" vertical="top"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8" fontId="3" fillId="2" borderId="14" xfId="0" applyNumberFormat="1" applyFont="1" applyFill="1" applyBorder="1" applyAlignment="1" applyProtection="1">
      <alignment horizontal="center" vertical="center"/>
      <protection locked="0"/>
    </xf>
    <xf numFmtId="179" fontId="3" fillId="0" borderId="15" xfId="0" applyNumberFormat="1" applyFont="1" applyBorder="1" applyAlignment="1">
      <alignment horizontal="center" vertical="center"/>
    </xf>
    <xf numFmtId="179" fontId="3" fillId="0" borderId="16" xfId="0" applyNumberFormat="1"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180" fontId="2" fillId="3" borderId="20" xfId="0" applyNumberFormat="1" applyFont="1" applyFill="1" applyBorder="1" applyAlignment="1">
      <alignment horizontal="center" vertical="center"/>
    </xf>
    <xf numFmtId="180" fontId="2" fillId="3" borderId="21" xfId="0" applyNumberFormat="1" applyFont="1" applyFill="1" applyBorder="1" applyAlignment="1">
      <alignment horizontal="center" vertical="center"/>
    </xf>
    <xf numFmtId="178" fontId="8" fillId="0" borderId="14" xfId="0" applyNumberFormat="1" applyFont="1" applyFill="1" applyBorder="1" applyAlignment="1">
      <alignment horizontal="left" vertical="center" wrapText="1" shrinkToFit="1"/>
    </xf>
    <xf numFmtId="178" fontId="8" fillId="0" borderId="23" xfId="0" applyNumberFormat="1" applyFont="1" applyFill="1" applyBorder="1" applyAlignment="1">
      <alignment horizontal="left" vertical="center" shrinkToFit="1"/>
    </xf>
    <xf numFmtId="176" fontId="3" fillId="2" borderId="14" xfId="0" applyNumberFormat="1" applyFont="1" applyFill="1" applyBorder="1" applyAlignment="1" applyProtection="1">
      <alignment horizontal="center" vertical="center"/>
      <protection locked="0"/>
    </xf>
    <xf numFmtId="176" fontId="3" fillId="2" borderId="23" xfId="0" applyNumberFormat="1" applyFont="1" applyFill="1" applyBorder="1" applyAlignment="1" applyProtection="1">
      <alignment horizontal="center" vertical="center"/>
      <protection locked="0"/>
    </xf>
    <xf numFmtId="179" fontId="3" fillId="0" borderId="5" xfId="0" applyNumberFormat="1" applyFont="1" applyBorder="1" applyAlignment="1">
      <alignment horizontal="right" vertical="center"/>
    </xf>
    <xf numFmtId="179" fontId="3" fillId="0" borderId="6" xfId="0" applyNumberFormat="1" applyFont="1" applyBorder="1" applyAlignment="1">
      <alignment horizontal="right" vertical="center"/>
    </xf>
    <xf numFmtId="0" fontId="3"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4" fillId="0" borderId="4" xfId="0" applyFont="1" applyBorder="1" applyAlignment="1">
      <alignment horizontal="left" vertical="center" wrapText="1"/>
    </xf>
    <xf numFmtId="178" fontId="3" fillId="2" borderId="5" xfId="0" applyNumberFormat="1" applyFont="1" applyFill="1" applyBorder="1" applyAlignment="1" applyProtection="1">
      <alignment horizontal="right" vertical="center"/>
      <protection locked="0"/>
    </xf>
    <xf numFmtId="0" fontId="3" fillId="0" borderId="5" xfId="0" applyFont="1" applyBorder="1" applyAlignment="1">
      <alignment horizontal="left" vertical="center" shrinkToFit="1"/>
    </xf>
    <xf numFmtId="0" fontId="3" fillId="0" borderId="5"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78" fontId="3" fillId="0" borderId="2" xfId="0" applyNumberFormat="1" applyFont="1" applyFill="1" applyBorder="1" applyAlignment="1">
      <alignment horizontal="center" vertical="center"/>
    </xf>
    <xf numFmtId="178" fontId="3" fillId="0" borderId="5" xfId="0" applyNumberFormat="1" applyFont="1" applyFill="1" applyBorder="1" applyAlignment="1">
      <alignment horizontal="center" vertical="center"/>
    </xf>
    <xf numFmtId="179" fontId="3" fillId="0" borderId="2" xfId="0" applyNumberFormat="1" applyFont="1" applyBorder="1" applyAlignment="1">
      <alignment horizontal="center" vertical="center"/>
    </xf>
    <xf numFmtId="179" fontId="3" fillId="0" borderId="3"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181" fontId="10" fillId="2" borderId="24" xfId="0" applyNumberFormat="1" applyFont="1" applyFill="1" applyBorder="1" applyAlignment="1" applyProtection="1">
      <alignment horizontal="right" vertical="center" shrinkToFit="1"/>
      <protection locked="0"/>
    </xf>
    <xf numFmtId="0" fontId="10" fillId="2" borderId="0" xfId="0" applyNumberFormat="1" applyFont="1" applyFill="1" applyBorder="1" applyAlignment="1" applyProtection="1">
      <alignment horizontal="center" vertical="center" shrinkToFit="1"/>
      <protection locked="0"/>
    </xf>
    <xf numFmtId="0" fontId="9" fillId="2" borderId="0" xfId="0" applyNumberFormat="1" applyFont="1" applyFill="1" applyBorder="1" applyAlignment="1">
      <alignment horizontal="center" vertical="center"/>
    </xf>
    <xf numFmtId="181" fontId="9" fillId="2" borderId="24" xfId="0" applyNumberFormat="1" applyFont="1" applyFill="1" applyBorder="1" applyAlignment="1">
      <alignment horizontal="center" vertical="center"/>
    </xf>
    <xf numFmtId="178" fontId="9" fillId="2" borderId="5"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center" vertical="center"/>
      <protection locked="0"/>
    </xf>
    <xf numFmtId="176" fontId="9" fillId="2" borderId="23" xfId="0" applyNumberFormat="1" applyFont="1" applyFill="1" applyBorder="1" applyAlignment="1" applyProtection="1">
      <alignment horizontal="center" vertical="center"/>
      <protection locked="0"/>
    </xf>
    <xf numFmtId="178" fontId="9" fillId="2" borderId="14"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326231</xdr:colOff>
      <xdr:row>36</xdr:row>
      <xdr:rowOff>209550</xdr:rowOff>
    </xdr:from>
    <xdr:to>
      <xdr:col>8</xdr:col>
      <xdr:colOff>602456</xdr:colOff>
      <xdr:row>39</xdr:row>
      <xdr:rowOff>166686</xdr:rowOff>
    </xdr:to>
    <xdr:sp macro="" textlink="">
      <xdr:nvSpPr>
        <xdr:cNvPr id="2" name="テキスト ボックス 1"/>
        <xdr:cNvSpPr txBox="1"/>
      </xdr:nvSpPr>
      <xdr:spPr>
        <a:xfrm>
          <a:off x="3755231" y="8420100"/>
          <a:ext cx="2333625" cy="642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原村住民税務課税務係</a:t>
          </a:r>
          <a:endParaRPr kumimoji="1" lang="en-US" altLang="ja-JP" sz="1100"/>
        </a:p>
        <a:p>
          <a:r>
            <a:rPr kumimoji="1" lang="ja-JP" altLang="en-US" sz="1100"/>
            <a:t>電話番号：</a:t>
          </a:r>
          <a:r>
            <a:rPr kumimoji="1" lang="en-US" altLang="ja-JP" sz="1100"/>
            <a:t>0266-79-7923</a:t>
          </a:r>
          <a:r>
            <a:rPr kumimoji="1" lang="ja-JP" altLang="en-US" sz="1100"/>
            <a:t>（直通）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326231</xdr:colOff>
      <xdr:row>37</xdr:row>
      <xdr:rowOff>28575</xdr:rowOff>
    </xdr:from>
    <xdr:to>
      <xdr:col>8</xdr:col>
      <xdr:colOff>602456</xdr:colOff>
      <xdr:row>39</xdr:row>
      <xdr:rowOff>166686</xdr:rowOff>
    </xdr:to>
    <xdr:sp macro="" textlink="">
      <xdr:nvSpPr>
        <xdr:cNvPr id="2" name="テキスト ボックス 1"/>
        <xdr:cNvSpPr txBox="1"/>
      </xdr:nvSpPr>
      <xdr:spPr>
        <a:xfrm>
          <a:off x="3755231" y="8467725"/>
          <a:ext cx="2333625" cy="595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原村住民税務課税務係</a:t>
          </a:r>
          <a:endParaRPr kumimoji="1" lang="en-US" altLang="ja-JP" sz="1100"/>
        </a:p>
        <a:p>
          <a:r>
            <a:rPr kumimoji="1" lang="ja-JP" altLang="en-US" sz="1100"/>
            <a:t>電話番号：</a:t>
          </a:r>
          <a:r>
            <a:rPr kumimoji="1" lang="en-US" altLang="ja-JP" sz="1100"/>
            <a:t>0266-79-7923</a:t>
          </a:r>
          <a:r>
            <a:rPr kumimoji="1" lang="ja-JP" altLang="en-US" sz="1100"/>
            <a:t>（直通）</a:t>
          </a:r>
        </a:p>
      </xdr:txBody>
    </xdr:sp>
    <xdr:clientData/>
  </xdr:twoCellAnchor>
  <xdr:twoCellAnchor>
    <xdr:from>
      <xdr:col>2</xdr:col>
      <xdr:colOff>304800</xdr:colOff>
      <xdr:row>26</xdr:row>
      <xdr:rowOff>0</xdr:rowOff>
    </xdr:from>
    <xdr:to>
      <xdr:col>8</xdr:col>
      <xdr:colOff>409575</xdr:colOff>
      <xdr:row>34</xdr:row>
      <xdr:rowOff>219075</xdr:rowOff>
    </xdr:to>
    <xdr:sp macro="" textlink="">
      <xdr:nvSpPr>
        <xdr:cNvPr id="3" name="角丸四角形吹き出し 2"/>
        <xdr:cNvSpPr/>
      </xdr:nvSpPr>
      <xdr:spPr>
        <a:xfrm>
          <a:off x="1657350" y="5924550"/>
          <a:ext cx="4162425" cy="2047875"/>
        </a:xfrm>
        <a:prstGeom prst="wedgeRoundRectCallout">
          <a:avLst>
            <a:gd name="adj1" fmla="val 1051"/>
            <a:gd name="adj2" fmla="val -753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計算例</a:t>
          </a:r>
          <a:endParaRPr kumimoji="1" lang="en-US" altLang="ja-JP" sz="1100"/>
        </a:p>
        <a:p>
          <a:pPr algn="l"/>
          <a:r>
            <a:rPr kumimoji="1" lang="ja-JP" altLang="en-US" sz="1100"/>
            <a:t>・総支給額３５９，６６５円</a:t>
          </a:r>
          <a:endParaRPr kumimoji="1" lang="en-US" altLang="ja-JP" sz="1100"/>
        </a:p>
        <a:p>
          <a:pPr algn="l"/>
          <a:r>
            <a:rPr kumimoji="1" lang="ja-JP" altLang="en-US" sz="1100"/>
            <a:t>・所得税　　　７，７４０円</a:t>
          </a:r>
          <a:endParaRPr kumimoji="1" lang="en-US" altLang="ja-JP" sz="1100"/>
        </a:p>
        <a:p>
          <a:pPr algn="l"/>
          <a:r>
            <a:rPr kumimoji="1" lang="ja-JP" altLang="en-US" sz="1100"/>
            <a:t>・住民税　　１７，５００円</a:t>
          </a:r>
          <a:endParaRPr kumimoji="1" lang="en-US" altLang="ja-JP" sz="1100"/>
        </a:p>
        <a:p>
          <a:pPr algn="l"/>
          <a:r>
            <a:rPr kumimoji="1" lang="ja-JP" altLang="en-US" sz="1100"/>
            <a:t>・３人世帯</a:t>
          </a:r>
          <a:endParaRPr kumimoji="1" lang="en-US" altLang="ja-JP" sz="1100"/>
        </a:p>
        <a:p>
          <a:pPr algn="l"/>
          <a:r>
            <a:rPr kumimoji="1" lang="ja-JP" altLang="en-US" sz="1100"/>
            <a:t>・納付書による支払（振込手数料０）</a:t>
          </a:r>
          <a:endParaRPr kumimoji="1" lang="en-US" altLang="ja-JP" sz="1100"/>
        </a:p>
        <a:p>
          <a:pPr algn="l"/>
          <a:r>
            <a:rPr kumimoji="1" lang="ja-JP" altLang="en-US" sz="1100"/>
            <a:t>　の場合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7"/>
  <sheetViews>
    <sheetView tabSelected="1" view="pageBreakPreview" zoomScale="80" zoomScaleNormal="80" zoomScaleSheetLayoutView="80" workbookViewId="0">
      <selection activeCell="F16" sqref="F16:G16"/>
    </sheetView>
  </sheetViews>
  <sheetFormatPr defaultRowHeight="18" x14ac:dyDescent="0.4"/>
  <cols>
    <col min="1" max="5" width="8.875" style="1" customWidth="1"/>
    <col min="6" max="7" width="8.875" style="4" customWidth="1"/>
    <col min="8" max="9" width="8.875" style="5" customWidth="1"/>
    <col min="10" max="16384" width="9" style="1"/>
  </cols>
  <sheetData>
    <row r="1" spans="1:9" x14ac:dyDescent="0.4">
      <c r="A1" s="44" t="s">
        <v>26</v>
      </c>
      <c r="B1" s="44"/>
      <c r="C1" s="44"/>
      <c r="D1" s="44"/>
      <c r="E1" s="44"/>
      <c r="F1" s="44"/>
      <c r="G1" s="44"/>
      <c r="H1" s="44"/>
      <c r="I1" s="44"/>
    </row>
    <row r="2" spans="1:9" x14ac:dyDescent="0.4">
      <c r="A2" s="44"/>
      <c r="B2" s="44"/>
      <c r="C2" s="44"/>
      <c r="D2" s="44"/>
      <c r="E2" s="44"/>
      <c r="F2" s="44"/>
      <c r="G2" s="44"/>
      <c r="H2" s="44"/>
      <c r="I2" s="44"/>
    </row>
    <row r="4" spans="1:9" ht="18.75" customHeight="1" x14ac:dyDescent="0.4">
      <c r="A4" s="45" t="s">
        <v>21</v>
      </c>
      <c r="B4" s="45"/>
      <c r="C4" s="45"/>
      <c r="D4" s="45"/>
      <c r="E4" s="45"/>
      <c r="F4" s="45"/>
      <c r="G4" s="45"/>
      <c r="H4" s="45"/>
      <c r="I4" s="45"/>
    </row>
    <row r="5" spans="1:9" x14ac:dyDescent="0.4">
      <c r="A5" s="45"/>
      <c r="B5" s="45"/>
      <c r="C5" s="45"/>
      <c r="D5" s="45"/>
      <c r="E5" s="45"/>
      <c r="F5" s="45"/>
      <c r="G5" s="45"/>
      <c r="H5" s="45"/>
      <c r="I5" s="45"/>
    </row>
    <row r="6" spans="1:9" x14ac:dyDescent="0.4">
      <c r="A6" s="45"/>
      <c r="B6" s="45"/>
      <c r="C6" s="45"/>
      <c r="D6" s="45"/>
      <c r="E6" s="45"/>
      <c r="F6" s="45"/>
      <c r="G6" s="45"/>
      <c r="H6" s="45"/>
      <c r="I6" s="45"/>
    </row>
    <row r="7" spans="1:9" x14ac:dyDescent="0.4">
      <c r="A7" s="45"/>
      <c r="B7" s="45"/>
      <c r="C7" s="45"/>
      <c r="D7" s="45"/>
      <c r="E7" s="45"/>
      <c r="F7" s="45"/>
      <c r="G7" s="45"/>
      <c r="H7" s="45"/>
      <c r="I7" s="45"/>
    </row>
    <row r="8" spans="1:9" ht="11.25" customHeight="1" x14ac:dyDescent="0.4">
      <c r="A8" s="7"/>
      <c r="B8" s="7"/>
      <c r="C8" s="7"/>
      <c r="D8" s="7"/>
      <c r="E8" s="7"/>
      <c r="F8" s="7"/>
      <c r="G8" s="7"/>
      <c r="H8" s="7"/>
      <c r="I8" s="7"/>
    </row>
    <row r="9" spans="1:9" x14ac:dyDescent="0.4">
      <c r="G9" s="9" t="s">
        <v>23</v>
      </c>
      <c r="H9" s="55"/>
      <c r="I9" s="55"/>
    </row>
    <row r="10" spans="1:9" x14ac:dyDescent="0.4">
      <c r="G10" s="9" t="s">
        <v>20</v>
      </c>
      <c r="H10" s="54" t="s">
        <v>27</v>
      </c>
      <c r="I10" s="54"/>
    </row>
    <row r="11" spans="1:9" x14ac:dyDescent="0.4">
      <c r="A11" s="46" t="s">
        <v>0</v>
      </c>
      <c r="B11" s="47"/>
      <c r="C11" s="47"/>
      <c r="D11" s="47"/>
      <c r="E11" s="47"/>
      <c r="F11" s="48" t="s">
        <v>13</v>
      </c>
      <c r="G11" s="48"/>
      <c r="H11" s="50" t="s">
        <v>1</v>
      </c>
      <c r="I11" s="51"/>
    </row>
    <row r="12" spans="1:9" x14ac:dyDescent="0.4">
      <c r="A12" s="42"/>
      <c r="B12" s="43"/>
      <c r="C12" s="43"/>
      <c r="D12" s="43"/>
      <c r="E12" s="43"/>
      <c r="F12" s="49"/>
      <c r="G12" s="49"/>
      <c r="H12" s="52"/>
      <c r="I12" s="53"/>
    </row>
    <row r="13" spans="1:9" x14ac:dyDescent="0.4">
      <c r="A13" s="42" t="s">
        <v>22</v>
      </c>
      <c r="B13" s="43"/>
      <c r="C13" s="43"/>
      <c r="D13" s="43"/>
      <c r="E13" s="43"/>
      <c r="F13" s="39"/>
      <c r="G13" s="39"/>
      <c r="H13" s="33">
        <f>ROUNDDOWN(F13,-3)</f>
        <v>0</v>
      </c>
      <c r="I13" s="34"/>
    </row>
    <row r="14" spans="1:9" ht="18.75" customHeight="1" x14ac:dyDescent="0.4">
      <c r="A14" s="38" t="s">
        <v>2</v>
      </c>
      <c r="B14" s="2" t="s">
        <v>3</v>
      </c>
      <c r="C14" s="35" t="s">
        <v>10</v>
      </c>
      <c r="D14" s="35"/>
      <c r="E14" s="35"/>
      <c r="F14" s="39"/>
      <c r="G14" s="39"/>
      <c r="H14" s="33">
        <f>ROUNDUP(F14,-3)</f>
        <v>0</v>
      </c>
      <c r="I14" s="34"/>
    </row>
    <row r="15" spans="1:9" x14ac:dyDescent="0.4">
      <c r="A15" s="38"/>
      <c r="B15" s="2" t="s">
        <v>4</v>
      </c>
      <c r="C15" s="35" t="s">
        <v>14</v>
      </c>
      <c r="D15" s="35"/>
      <c r="E15" s="35"/>
      <c r="F15" s="39"/>
      <c r="G15" s="39"/>
      <c r="H15" s="33">
        <f>ROUNDUP(F15,-3)</f>
        <v>0</v>
      </c>
      <c r="I15" s="34"/>
    </row>
    <row r="16" spans="1:9" x14ac:dyDescent="0.4">
      <c r="A16" s="38"/>
      <c r="B16" s="3" t="s">
        <v>8</v>
      </c>
      <c r="C16" s="40" t="s">
        <v>16</v>
      </c>
      <c r="D16" s="40"/>
      <c r="E16" s="40"/>
      <c r="F16" s="39"/>
      <c r="G16" s="39"/>
      <c r="H16" s="33">
        <f>ROUNDUP(F16,-3)</f>
        <v>0</v>
      </c>
      <c r="I16" s="34"/>
    </row>
    <row r="17" spans="1:11" x14ac:dyDescent="0.4">
      <c r="A17" s="38"/>
      <c r="B17" s="35" t="s">
        <v>9</v>
      </c>
      <c r="C17" s="41" t="s">
        <v>11</v>
      </c>
      <c r="D17" s="41"/>
      <c r="E17" s="41"/>
      <c r="F17" s="29" t="s">
        <v>18</v>
      </c>
      <c r="G17" s="31"/>
      <c r="H17" s="33" t="str">
        <f>IF(G17="","",(G17-1)*48000+107000)</f>
        <v/>
      </c>
      <c r="I17" s="34"/>
    </row>
    <row r="18" spans="1:11" ht="18.75" customHeight="1" x14ac:dyDescent="0.4">
      <c r="A18" s="38"/>
      <c r="B18" s="35"/>
      <c r="C18" s="41"/>
      <c r="D18" s="41"/>
      <c r="E18" s="41"/>
      <c r="F18" s="30"/>
      <c r="G18" s="32"/>
      <c r="H18" s="33"/>
      <c r="I18" s="34"/>
    </row>
    <row r="19" spans="1:11" ht="18" customHeight="1" x14ac:dyDescent="0.4">
      <c r="A19" s="38"/>
      <c r="B19" s="35" t="s">
        <v>7</v>
      </c>
      <c r="C19" s="36" t="s">
        <v>15</v>
      </c>
      <c r="D19" s="37"/>
      <c r="E19" s="37"/>
      <c r="F19" s="13"/>
      <c r="G19" s="13"/>
      <c r="H19" s="33" t="str">
        <f>IF(F13="","",MIN(J20,K20))</f>
        <v/>
      </c>
      <c r="I19" s="34"/>
      <c r="J19" s="1" t="e">
        <f>(H13-H14-H15-H16-H17)*20%</f>
        <v>#VALUE!</v>
      </c>
      <c r="K19" s="1" t="e">
        <f>H17*2</f>
        <v>#VALUE!</v>
      </c>
    </row>
    <row r="20" spans="1:11" x14ac:dyDescent="0.4">
      <c r="A20" s="38"/>
      <c r="B20" s="35"/>
      <c r="C20" s="37"/>
      <c r="D20" s="37"/>
      <c r="E20" s="37"/>
      <c r="F20" s="13"/>
      <c r="G20" s="13"/>
      <c r="H20" s="33"/>
      <c r="I20" s="34"/>
      <c r="J20" s="1" t="e">
        <f>ROUNDUP(J19,-3)</f>
        <v>#VALUE!</v>
      </c>
      <c r="K20" s="1" t="e">
        <f>ROUNDUP(K19,-3)</f>
        <v>#VALUE!</v>
      </c>
    </row>
    <row r="21" spans="1:11" x14ac:dyDescent="0.4">
      <c r="A21" s="38"/>
      <c r="B21" s="6" t="s">
        <v>6</v>
      </c>
      <c r="C21" s="35" t="s">
        <v>5</v>
      </c>
      <c r="D21" s="35"/>
      <c r="E21" s="35"/>
      <c r="F21" s="13"/>
      <c r="G21" s="13"/>
      <c r="H21" s="33">
        <f>IF(H19&lt;=0,SUM(H14:I18),SUM(H14:I20))</f>
        <v>0</v>
      </c>
      <c r="I21" s="34"/>
    </row>
    <row r="22" spans="1:11" ht="18.75" customHeight="1" x14ac:dyDescent="0.4">
      <c r="A22" s="10" t="s">
        <v>17</v>
      </c>
      <c r="B22" s="11"/>
      <c r="C22" s="11"/>
      <c r="D22" s="11"/>
      <c r="E22" s="12"/>
      <c r="F22" s="13"/>
      <c r="G22" s="13"/>
      <c r="H22" s="14" t="str">
        <f>IF(H13-H21&lt;=0,"0",H13-H21)</f>
        <v>0</v>
      </c>
      <c r="I22" s="15"/>
    </row>
    <row r="23" spans="1:11" ht="18.75" customHeight="1" x14ac:dyDescent="0.4">
      <c r="A23" s="17" t="s">
        <v>12</v>
      </c>
      <c r="B23" s="18"/>
      <c r="C23" s="18"/>
      <c r="D23" s="18"/>
      <c r="E23" s="19"/>
      <c r="F23" s="20"/>
      <c r="G23" s="20"/>
      <c r="H23" s="21"/>
      <c r="I23" s="22"/>
    </row>
    <row r="24" spans="1:11" ht="18.75" customHeight="1" thickBot="1" x14ac:dyDescent="0.45">
      <c r="A24" s="23"/>
      <c r="B24" s="23"/>
      <c r="C24" s="23"/>
      <c r="D24" s="23"/>
      <c r="E24" s="23"/>
      <c r="F24" s="23"/>
      <c r="G24" s="23"/>
      <c r="H24" s="23"/>
      <c r="I24" s="23"/>
    </row>
    <row r="25" spans="1:11" ht="18.75" customHeight="1" thickBot="1" x14ac:dyDescent="0.45">
      <c r="A25" s="24" t="s">
        <v>19</v>
      </c>
      <c r="B25" s="25"/>
      <c r="C25" s="25"/>
      <c r="D25" s="25"/>
      <c r="E25" s="25"/>
      <c r="F25" s="25"/>
      <c r="G25" s="26"/>
      <c r="H25" s="27">
        <f>IF(H22-F23&gt;=1,H22-F23,0)</f>
        <v>0</v>
      </c>
      <c r="I25" s="28"/>
    </row>
    <row r="27" spans="1:11" ht="18" customHeight="1" x14ac:dyDescent="0.4">
      <c r="A27" s="16" t="s">
        <v>28</v>
      </c>
      <c r="B27" s="16"/>
      <c r="C27" s="16"/>
      <c r="D27" s="16"/>
      <c r="E27" s="16"/>
      <c r="F27" s="16"/>
      <c r="G27" s="16"/>
      <c r="H27" s="16"/>
      <c r="I27" s="16"/>
    </row>
    <row r="28" spans="1:11" x14ac:dyDescent="0.4">
      <c r="A28" s="16"/>
      <c r="B28" s="16"/>
      <c r="C28" s="16"/>
      <c r="D28" s="16"/>
      <c r="E28" s="16"/>
      <c r="F28" s="16"/>
      <c r="G28" s="16"/>
      <c r="H28" s="16"/>
      <c r="I28" s="16"/>
    </row>
    <row r="29" spans="1:11" x14ac:dyDescent="0.4">
      <c r="A29" s="16"/>
      <c r="B29" s="16"/>
      <c r="C29" s="16"/>
      <c r="D29" s="16"/>
      <c r="E29" s="16"/>
      <c r="F29" s="16"/>
      <c r="G29" s="16"/>
      <c r="H29" s="16"/>
      <c r="I29" s="16"/>
    </row>
    <row r="30" spans="1:11" x14ac:dyDescent="0.4">
      <c r="A30" s="16"/>
      <c r="B30" s="16"/>
      <c r="C30" s="16"/>
      <c r="D30" s="16"/>
      <c r="E30" s="16"/>
      <c r="F30" s="16"/>
      <c r="G30" s="16"/>
      <c r="H30" s="16"/>
      <c r="I30" s="16"/>
    </row>
    <row r="31" spans="1:11" x14ac:dyDescent="0.4">
      <c r="A31" s="16"/>
      <c r="B31" s="16"/>
      <c r="C31" s="16"/>
      <c r="D31" s="16"/>
      <c r="E31" s="16"/>
      <c r="F31" s="16"/>
      <c r="G31" s="16"/>
      <c r="H31" s="16"/>
      <c r="I31" s="16"/>
    </row>
    <row r="32" spans="1:11" x14ac:dyDescent="0.4">
      <c r="A32" s="16"/>
      <c r="B32" s="16"/>
      <c r="C32" s="16"/>
      <c r="D32" s="16"/>
      <c r="E32" s="16"/>
      <c r="F32" s="16"/>
      <c r="G32" s="16"/>
      <c r="H32" s="16"/>
      <c r="I32" s="16"/>
    </row>
    <row r="33" spans="1:9" x14ac:dyDescent="0.4">
      <c r="A33" s="16"/>
      <c r="B33" s="16"/>
      <c r="C33" s="16"/>
      <c r="D33" s="16"/>
      <c r="E33" s="16"/>
      <c r="F33" s="16"/>
      <c r="G33" s="16"/>
      <c r="H33" s="16"/>
      <c r="I33" s="16"/>
    </row>
    <row r="34" spans="1:9" x14ac:dyDescent="0.4">
      <c r="A34" s="16"/>
      <c r="B34" s="16"/>
      <c r="C34" s="16"/>
      <c r="D34" s="16"/>
      <c r="E34" s="16"/>
      <c r="F34" s="16"/>
      <c r="G34" s="16"/>
      <c r="H34" s="16"/>
      <c r="I34" s="16"/>
    </row>
    <row r="35" spans="1:9" x14ac:dyDescent="0.4">
      <c r="A35" s="16"/>
      <c r="B35" s="16"/>
      <c r="C35" s="16"/>
      <c r="D35" s="16"/>
      <c r="E35" s="16"/>
      <c r="F35" s="16"/>
      <c r="G35" s="16"/>
      <c r="H35" s="16"/>
      <c r="I35" s="16"/>
    </row>
    <row r="36" spans="1:9" x14ac:dyDescent="0.4">
      <c r="A36" s="16"/>
      <c r="B36" s="16"/>
      <c r="C36" s="16"/>
      <c r="D36" s="16"/>
      <c r="E36" s="16"/>
      <c r="F36" s="16"/>
      <c r="G36" s="16"/>
      <c r="H36" s="16"/>
      <c r="I36" s="16"/>
    </row>
    <row r="37" spans="1:9" x14ac:dyDescent="0.4">
      <c r="A37" s="16"/>
      <c r="B37" s="16"/>
      <c r="C37" s="16"/>
      <c r="D37" s="16"/>
      <c r="E37" s="16"/>
      <c r="F37" s="16"/>
      <c r="G37" s="16"/>
      <c r="H37" s="16"/>
      <c r="I37" s="16"/>
    </row>
  </sheetData>
  <sheetProtection sheet="1" objects="1" scenarios="1"/>
  <mergeCells count="42">
    <mergeCell ref="A13:E13"/>
    <mergeCell ref="F13:G13"/>
    <mergeCell ref="H13:I13"/>
    <mergeCell ref="A1:I2"/>
    <mergeCell ref="A4:I7"/>
    <mergeCell ref="A11:E12"/>
    <mergeCell ref="F11:G12"/>
    <mergeCell ref="H11:I12"/>
    <mergeCell ref="H10:I10"/>
    <mergeCell ref="H9:I9"/>
    <mergeCell ref="B19:B20"/>
    <mergeCell ref="C19:E20"/>
    <mergeCell ref="F19:G20"/>
    <mergeCell ref="H19:I20"/>
    <mergeCell ref="A14:A21"/>
    <mergeCell ref="C14:E14"/>
    <mergeCell ref="F14:G14"/>
    <mergeCell ref="H14:I14"/>
    <mergeCell ref="C15:E15"/>
    <mergeCell ref="F15:G15"/>
    <mergeCell ref="H15:I15"/>
    <mergeCell ref="C16:E16"/>
    <mergeCell ref="F16:G16"/>
    <mergeCell ref="H16:I16"/>
    <mergeCell ref="B17:B18"/>
    <mergeCell ref="C17:E18"/>
    <mergeCell ref="F17:F18"/>
    <mergeCell ref="G17:G18"/>
    <mergeCell ref="H17:I18"/>
    <mergeCell ref="C21:E21"/>
    <mergeCell ref="F21:G21"/>
    <mergeCell ref="H21:I21"/>
    <mergeCell ref="A22:E22"/>
    <mergeCell ref="F22:G22"/>
    <mergeCell ref="H22:I22"/>
    <mergeCell ref="A27:I37"/>
    <mergeCell ref="A23:E23"/>
    <mergeCell ref="F23:G23"/>
    <mergeCell ref="H23:I23"/>
    <mergeCell ref="A24:I24"/>
    <mergeCell ref="A25:G25"/>
    <mergeCell ref="H25:I25"/>
  </mergeCells>
  <phoneticPr fontId="1"/>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topLeftCell="A7" zoomScaleNormal="80" zoomScaleSheetLayoutView="100" workbookViewId="0">
      <selection activeCell="C17" sqref="C17:E18"/>
    </sheetView>
  </sheetViews>
  <sheetFormatPr defaultRowHeight="18" x14ac:dyDescent="0.4"/>
  <cols>
    <col min="1" max="5" width="8.875" style="1" customWidth="1"/>
    <col min="6" max="7" width="8.875" style="4" customWidth="1"/>
    <col min="8" max="9" width="8.875" style="5" customWidth="1"/>
    <col min="10" max="16384" width="9" style="1"/>
  </cols>
  <sheetData>
    <row r="1" spans="1:9" x14ac:dyDescent="0.4">
      <c r="A1" s="44" t="s">
        <v>26</v>
      </c>
      <c r="B1" s="44"/>
      <c r="C1" s="44"/>
      <c r="D1" s="44"/>
      <c r="E1" s="44"/>
      <c r="F1" s="44"/>
      <c r="G1" s="44"/>
      <c r="H1" s="44"/>
      <c r="I1" s="44"/>
    </row>
    <row r="2" spans="1:9" x14ac:dyDescent="0.4">
      <c r="A2" s="44"/>
      <c r="B2" s="44"/>
      <c r="C2" s="44"/>
      <c r="D2" s="44"/>
      <c r="E2" s="44"/>
      <c r="F2" s="44"/>
      <c r="G2" s="44"/>
      <c r="H2" s="44"/>
      <c r="I2" s="44"/>
    </row>
    <row r="4" spans="1:9" ht="18.75" customHeight="1" x14ac:dyDescent="0.4">
      <c r="A4" s="45" t="s">
        <v>21</v>
      </c>
      <c r="B4" s="45"/>
      <c r="C4" s="45"/>
      <c r="D4" s="45"/>
      <c r="E4" s="45"/>
      <c r="F4" s="45"/>
      <c r="G4" s="45"/>
      <c r="H4" s="45"/>
      <c r="I4" s="45"/>
    </row>
    <row r="5" spans="1:9" x14ac:dyDescent="0.4">
      <c r="A5" s="45"/>
      <c r="B5" s="45"/>
      <c r="C5" s="45"/>
      <c r="D5" s="45"/>
      <c r="E5" s="45"/>
      <c r="F5" s="45"/>
      <c r="G5" s="45"/>
      <c r="H5" s="45"/>
      <c r="I5" s="45"/>
    </row>
    <row r="6" spans="1:9" x14ac:dyDescent="0.4">
      <c r="A6" s="45"/>
      <c r="B6" s="45"/>
      <c r="C6" s="45"/>
      <c r="D6" s="45"/>
      <c r="E6" s="45"/>
      <c r="F6" s="45"/>
      <c r="G6" s="45"/>
      <c r="H6" s="45"/>
      <c r="I6" s="45"/>
    </row>
    <row r="7" spans="1:9" x14ac:dyDescent="0.4">
      <c r="A7" s="45"/>
      <c r="B7" s="45"/>
      <c r="C7" s="45"/>
      <c r="D7" s="45"/>
      <c r="E7" s="45"/>
      <c r="F7" s="45"/>
      <c r="G7" s="45"/>
      <c r="H7" s="45"/>
      <c r="I7" s="45"/>
    </row>
    <row r="8" spans="1:9" ht="11.25" customHeight="1" x14ac:dyDescent="0.4">
      <c r="A8" s="8"/>
      <c r="B8" s="8"/>
      <c r="C8" s="8"/>
      <c r="D8" s="8"/>
      <c r="E8" s="8"/>
      <c r="F8" s="8"/>
      <c r="G8" s="8"/>
      <c r="H8" s="8"/>
      <c r="I8" s="8"/>
    </row>
    <row r="9" spans="1:9" x14ac:dyDescent="0.4">
      <c r="G9" s="9" t="s">
        <v>23</v>
      </c>
      <c r="H9" s="56" t="s">
        <v>24</v>
      </c>
      <c r="I9" s="56"/>
    </row>
    <row r="10" spans="1:9" x14ac:dyDescent="0.4">
      <c r="G10" s="9" t="s">
        <v>20</v>
      </c>
      <c r="H10" s="57" t="s">
        <v>25</v>
      </c>
      <c r="I10" s="57"/>
    </row>
    <row r="11" spans="1:9" x14ac:dyDescent="0.4">
      <c r="A11" s="46" t="s">
        <v>0</v>
      </c>
      <c r="B11" s="47"/>
      <c r="C11" s="47"/>
      <c r="D11" s="47"/>
      <c r="E11" s="47"/>
      <c r="F11" s="48" t="s">
        <v>13</v>
      </c>
      <c r="G11" s="48"/>
      <c r="H11" s="50" t="s">
        <v>1</v>
      </c>
      <c r="I11" s="51"/>
    </row>
    <row r="12" spans="1:9" x14ac:dyDescent="0.4">
      <c r="A12" s="42"/>
      <c r="B12" s="43"/>
      <c r="C12" s="43"/>
      <c r="D12" s="43"/>
      <c r="E12" s="43"/>
      <c r="F12" s="49"/>
      <c r="G12" s="49"/>
      <c r="H12" s="52"/>
      <c r="I12" s="53"/>
    </row>
    <row r="13" spans="1:9" x14ac:dyDescent="0.4">
      <c r="A13" s="42" t="s">
        <v>22</v>
      </c>
      <c r="B13" s="43"/>
      <c r="C13" s="43"/>
      <c r="D13" s="43"/>
      <c r="E13" s="43"/>
      <c r="F13" s="58">
        <v>359665</v>
      </c>
      <c r="G13" s="58"/>
      <c r="H13" s="33">
        <f>ROUNDDOWN(F13,-3)</f>
        <v>359000</v>
      </c>
      <c r="I13" s="34"/>
    </row>
    <row r="14" spans="1:9" ht="18.75" customHeight="1" x14ac:dyDescent="0.4">
      <c r="A14" s="38" t="s">
        <v>2</v>
      </c>
      <c r="B14" s="2" t="s">
        <v>3</v>
      </c>
      <c r="C14" s="35" t="s">
        <v>10</v>
      </c>
      <c r="D14" s="35"/>
      <c r="E14" s="35"/>
      <c r="F14" s="58">
        <v>7740</v>
      </c>
      <c r="G14" s="58"/>
      <c r="H14" s="33">
        <f>ROUNDUP(F14,-3)</f>
        <v>8000</v>
      </c>
      <c r="I14" s="34"/>
    </row>
    <row r="15" spans="1:9" x14ac:dyDescent="0.4">
      <c r="A15" s="38"/>
      <c r="B15" s="2" t="s">
        <v>4</v>
      </c>
      <c r="C15" s="35" t="s">
        <v>14</v>
      </c>
      <c r="D15" s="35"/>
      <c r="E15" s="35"/>
      <c r="F15" s="58">
        <v>17500</v>
      </c>
      <c r="G15" s="58"/>
      <c r="H15" s="33">
        <f>ROUNDUP(F15,-3)</f>
        <v>18000</v>
      </c>
      <c r="I15" s="34"/>
    </row>
    <row r="16" spans="1:9" x14ac:dyDescent="0.4">
      <c r="A16" s="38"/>
      <c r="B16" s="3" t="s">
        <v>8</v>
      </c>
      <c r="C16" s="40" t="s">
        <v>16</v>
      </c>
      <c r="D16" s="40"/>
      <c r="E16" s="40"/>
      <c r="F16" s="58">
        <v>53503</v>
      </c>
      <c r="G16" s="58"/>
      <c r="H16" s="33">
        <f>ROUNDUP(F16,-3)</f>
        <v>54000</v>
      </c>
      <c r="I16" s="34"/>
    </row>
    <row r="17" spans="1:11" x14ac:dyDescent="0.4">
      <c r="A17" s="38"/>
      <c r="B17" s="35" t="s">
        <v>9</v>
      </c>
      <c r="C17" s="41" t="s">
        <v>11</v>
      </c>
      <c r="D17" s="41"/>
      <c r="E17" s="41"/>
      <c r="F17" s="29" t="s">
        <v>18</v>
      </c>
      <c r="G17" s="59">
        <v>3</v>
      </c>
      <c r="H17" s="33">
        <f>IF(G17="","",(G17-1)*48000+107000)</f>
        <v>203000</v>
      </c>
      <c r="I17" s="34"/>
    </row>
    <row r="18" spans="1:11" ht="18.75" customHeight="1" x14ac:dyDescent="0.4">
      <c r="A18" s="38"/>
      <c r="B18" s="35"/>
      <c r="C18" s="41"/>
      <c r="D18" s="41"/>
      <c r="E18" s="41"/>
      <c r="F18" s="30"/>
      <c r="G18" s="60"/>
      <c r="H18" s="33"/>
      <c r="I18" s="34"/>
    </row>
    <row r="19" spans="1:11" ht="18" customHeight="1" x14ac:dyDescent="0.4">
      <c r="A19" s="38"/>
      <c r="B19" s="35" t="s">
        <v>7</v>
      </c>
      <c r="C19" s="36" t="s">
        <v>15</v>
      </c>
      <c r="D19" s="37"/>
      <c r="E19" s="37"/>
      <c r="F19" s="13"/>
      <c r="G19" s="13"/>
      <c r="H19" s="33">
        <f>MIN(J20,K20)</f>
        <v>16000</v>
      </c>
      <c r="I19" s="34"/>
      <c r="J19" s="1">
        <f>(H13-H14-H15-H16-H17)*20%</f>
        <v>15200</v>
      </c>
      <c r="K19" s="1">
        <f>H17*2</f>
        <v>406000</v>
      </c>
    </row>
    <row r="20" spans="1:11" x14ac:dyDescent="0.4">
      <c r="A20" s="38"/>
      <c r="B20" s="35"/>
      <c r="C20" s="37"/>
      <c r="D20" s="37"/>
      <c r="E20" s="37"/>
      <c r="F20" s="13"/>
      <c r="G20" s="13"/>
      <c r="H20" s="33"/>
      <c r="I20" s="34"/>
      <c r="J20" s="1">
        <f>ROUNDUP(J19,-3)</f>
        <v>16000</v>
      </c>
      <c r="K20" s="1">
        <f>ROUNDUP(K19,-3)</f>
        <v>406000</v>
      </c>
    </row>
    <row r="21" spans="1:11" x14ac:dyDescent="0.4">
      <c r="A21" s="38"/>
      <c r="B21" s="6" t="s">
        <v>6</v>
      </c>
      <c r="C21" s="35" t="s">
        <v>5</v>
      </c>
      <c r="D21" s="35"/>
      <c r="E21" s="35"/>
      <c r="F21" s="13"/>
      <c r="G21" s="13"/>
      <c r="H21" s="33">
        <f>IF(H19&lt;=0,SUM(H14:I18),SUM(H14:I20))</f>
        <v>299000</v>
      </c>
      <c r="I21" s="34"/>
    </row>
    <row r="22" spans="1:11" ht="18.75" customHeight="1" x14ac:dyDescent="0.4">
      <c r="A22" s="10" t="s">
        <v>17</v>
      </c>
      <c r="B22" s="11"/>
      <c r="C22" s="11"/>
      <c r="D22" s="11"/>
      <c r="E22" s="12"/>
      <c r="F22" s="13"/>
      <c r="G22" s="13"/>
      <c r="H22" s="14">
        <f>IF(H13-H21&lt;=0,"0",H13-H21)</f>
        <v>60000</v>
      </c>
      <c r="I22" s="15"/>
    </row>
    <row r="23" spans="1:11" ht="18.75" customHeight="1" x14ac:dyDescent="0.4">
      <c r="A23" s="17" t="s">
        <v>12</v>
      </c>
      <c r="B23" s="18"/>
      <c r="C23" s="18"/>
      <c r="D23" s="18"/>
      <c r="E23" s="19"/>
      <c r="F23" s="61">
        <v>0</v>
      </c>
      <c r="G23" s="61"/>
      <c r="H23" s="21"/>
      <c r="I23" s="22"/>
    </row>
    <row r="24" spans="1:11" ht="18.75" customHeight="1" thickBot="1" x14ac:dyDescent="0.45">
      <c r="A24" s="23"/>
      <c r="B24" s="23"/>
      <c r="C24" s="23"/>
      <c r="D24" s="23"/>
      <c r="E24" s="23"/>
      <c r="F24" s="23"/>
      <c r="G24" s="23"/>
      <c r="H24" s="23"/>
      <c r="I24" s="23"/>
    </row>
    <row r="25" spans="1:11" ht="18.75" customHeight="1" thickBot="1" x14ac:dyDescent="0.45">
      <c r="A25" s="24" t="s">
        <v>19</v>
      </c>
      <c r="B25" s="25"/>
      <c r="C25" s="25"/>
      <c r="D25" s="25"/>
      <c r="E25" s="25"/>
      <c r="F25" s="25"/>
      <c r="G25" s="26"/>
      <c r="H25" s="27">
        <f>IF(H22-F23&gt;=1,H22-F23,0)</f>
        <v>60000</v>
      </c>
      <c r="I25" s="28"/>
    </row>
    <row r="27" spans="1:11" ht="18" customHeight="1" x14ac:dyDescent="0.4">
      <c r="A27" s="16" t="s">
        <v>28</v>
      </c>
      <c r="B27" s="16"/>
      <c r="C27" s="16"/>
      <c r="D27" s="16"/>
      <c r="E27" s="16"/>
      <c r="F27" s="16"/>
      <c r="G27" s="16"/>
      <c r="H27" s="16"/>
      <c r="I27" s="16"/>
    </row>
    <row r="28" spans="1:11" x14ac:dyDescent="0.4">
      <c r="A28" s="16"/>
      <c r="B28" s="16"/>
      <c r="C28" s="16"/>
      <c r="D28" s="16"/>
      <c r="E28" s="16"/>
      <c r="F28" s="16"/>
      <c r="G28" s="16"/>
      <c r="H28" s="16"/>
      <c r="I28" s="16"/>
    </row>
    <row r="29" spans="1:11" x14ac:dyDescent="0.4">
      <c r="A29" s="16"/>
      <c r="B29" s="16"/>
      <c r="C29" s="16"/>
      <c r="D29" s="16"/>
      <c r="E29" s="16"/>
      <c r="F29" s="16"/>
      <c r="G29" s="16"/>
      <c r="H29" s="16"/>
      <c r="I29" s="16"/>
    </row>
    <row r="30" spans="1:11" x14ac:dyDescent="0.4">
      <c r="A30" s="16"/>
      <c r="B30" s="16"/>
      <c r="C30" s="16"/>
      <c r="D30" s="16"/>
      <c r="E30" s="16"/>
      <c r="F30" s="16"/>
      <c r="G30" s="16"/>
      <c r="H30" s="16"/>
      <c r="I30" s="16"/>
    </row>
    <row r="31" spans="1:11" x14ac:dyDescent="0.4">
      <c r="A31" s="16"/>
      <c r="B31" s="16"/>
      <c r="C31" s="16"/>
      <c r="D31" s="16"/>
      <c r="E31" s="16"/>
      <c r="F31" s="16"/>
      <c r="G31" s="16"/>
      <c r="H31" s="16"/>
      <c r="I31" s="16"/>
    </row>
    <row r="32" spans="1:11" x14ac:dyDescent="0.4">
      <c r="A32" s="16"/>
      <c r="B32" s="16"/>
      <c r="C32" s="16"/>
      <c r="D32" s="16"/>
      <c r="E32" s="16"/>
      <c r="F32" s="16"/>
      <c r="G32" s="16"/>
      <c r="H32" s="16"/>
      <c r="I32" s="16"/>
    </row>
    <row r="33" spans="1:9" x14ac:dyDescent="0.4">
      <c r="A33" s="16"/>
      <c r="B33" s="16"/>
      <c r="C33" s="16"/>
      <c r="D33" s="16"/>
      <c r="E33" s="16"/>
      <c r="F33" s="16"/>
      <c r="G33" s="16"/>
      <c r="H33" s="16"/>
      <c r="I33" s="16"/>
    </row>
    <row r="34" spans="1:9" x14ac:dyDescent="0.4">
      <c r="A34" s="16"/>
      <c r="B34" s="16"/>
      <c r="C34" s="16"/>
      <c r="D34" s="16"/>
      <c r="E34" s="16"/>
      <c r="F34" s="16"/>
      <c r="G34" s="16"/>
      <c r="H34" s="16"/>
      <c r="I34" s="16"/>
    </row>
    <row r="35" spans="1:9" x14ac:dyDescent="0.4">
      <c r="A35" s="16"/>
      <c r="B35" s="16"/>
      <c r="C35" s="16"/>
      <c r="D35" s="16"/>
      <c r="E35" s="16"/>
      <c r="F35" s="16"/>
      <c r="G35" s="16"/>
      <c r="H35" s="16"/>
      <c r="I35" s="16"/>
    </row>
    <row r="36" spans="1:9" x14ac:dyDescent="0.4">
      <c r="A36" s="16"/>
      <c r="B36" s="16"/>
      <c r="C36" s="16"/>
      <c r="D36" s="16"/>
      <c r="E36" s="16"/>
      <c r="F36" s="16"/>
      <c r="G36" s="16"/>
      <c r="H36" s="16"/>
      <c r="I36" s="16"/>
    </row>
    <row r="37" spans="1:9" x14ac:dyDescent="0.4">
      <c r="A37" s="16"/>
      <c r="B37" s="16"/>
      <c r="C37" s="16"/>
      <c r="D37" s="16"/>
      <c r="E37" s="16"/>
      <c r="F37" s="16"/>
      <c r="G37" s="16"/>
      <c r="H37" s="16"/>
      <c r="I37" s="16"/>
    </row>
  </sheetData>
  <sheetProtection sheet="1" objects="1" scenarios="1"/>
  <mergeCells count="42">
    <mergeCell ref="A27:I37"/>
    <mergeCell ref="A22:E22"/>
    <mergeCell ref="F22:G22"/>
    <mergeCell ref="H22:I22"/>
    <mergeCell ref="A23:E23"/>
    <mergeCell ref="F23:G23"/>
    <mergeCell ref="H23:I23"/>
    <mergeCell ref="C21:E21"/>
    <mergeCell ref="F21:G21"/>
    <mergeCell ref="H21:I21"/>
    <mergeCell ref="A24:I24"/>
    <mergeCell ref="A25:G25"/>
    <mergeCell ref="H25:I25"/>
    <mergeCell ref="G17:G18"/>
    <mergeCell ref="H17:I18"/>
    <mergeCell ref="B19:B20"/>
    <mergeCell ref="C19:E20"/>
    <mergeCell ref="F19:G20"/>
    <mergeCell ref="H19:I20"/>
    <mergeCell ref="A13:E13"/>
    <mergeCell ref="F13:G13"/>
    <mergeCell ref="H13:I13"/>
    <mergeCell ref="A14:A21"/>
    <mergeCell ref="C14:E14"/>
    <mergeCell ref="F14:G14"/>
    <mergeCell ref="H14:I14"/>
    <mergeCell ref="C15:E15"/>
    <mergeCell ref="F15:G15"/>
    <mergeCell ref="H15:I15"/>
    <mergeCell ref="C16:E16"/>
    <mergeCell ref="F16:G16"/>
    <mergeCell ref="H16:I16"/>
    <mergeCell ref="B17:B18"/>
    <mergeCell ref="C17:E18"/>
    <mergeCell ref="F17:F18"/>
    <mergeCell ref="A1:I2"/>
    <mergeCell ref="A4:I7"/>
    <mergeCell ref="H9:I9"/>
    <mergeCell ref="H10:I10"/>
    <mergeCell ref="A11:E12"/>
    <mergeCell ref="F11:G12"/>
    <mergeCell ref="H11:I12"/>
  </mergeCells>
  <phoneticPr fontId="1"/>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計算書</vt:lpstr>
      <vt:lpstr>記入例</vt:lpstr>
      <vt:lpstr>記入例!Print_Area</vt:lpstr>
      <vt:lpstr>計算書!Print_Area</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2025-01-06T05:18:01Z</cp:lastPrinted>
  <dcterms:created xsi:type="dcterms:W3CDTF">2021-10-09T02:02:50Z</dcterms:created>
  <dcterms:modified xsi:type="dcterms:W3CDTF">2026-04-06T00:40:24Z</dcterms:modified>
</cp:coreProperties>
</file>